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riano\Downloads\"/>
    </mc:Choice>
  </mc:AlternateContent>
  <bookViews>
    <workbookView xWindow="0" yWindow="0" windowWidth="25140" windowHeight="9210"/>
  </bookViews>
  <sheets>
    <sheet name="Lista de Cotações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P13" i="1" l="1"/>
  <c r="F7" i="1" l="1"/>
  <c r="F8" i="1"/>
  <c r="F9" i="1"/>
  <c r="F10" i="1"/>
  <c r="F11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5" i="1"/>
  <c r="F13" i="1"/>
</calcChain>
</file>

<file path=xl/sharedStrings.xml><?xml version="1.0" encoding="utf-8"?>
<sst xmlns="http://schemas.openxmlformats.org/spreadsheetml/2006/main" count="540" uniqueCount="271">
  <si>
    <t>Código</t>
  </si>
  <si>
    <t>Banco</t>
  </si>
  <si>
    <t>Descrição</t>
  </si>
  <si>
    <t>Und</t>
  </si>
  <si>
    <t>Próprio</t>
  </si>
  <si>
    <t>Luminária em LED modular para iluminação pública, 150W - TCC 4000K - Fluxo &gt; 19000lm - Selo Inmetro - IP66 - vida Util 50000h.</t>
  </si>
  <si>
    <t>peça</t>
  </si>
  <si>
    <t xml:space="preserve">Postes metálicos ornamentais - 8m livre  Base 114,3mm e  topo 88,9mm - </t>
  </si>
  <si>
    <t>SINAPI</t>
  </si>
  <si>
    <t>M</t>
  </si>
  <si>
    <t>Postes retos engastados - aço-Galvanizado - Pintado 4m - Topo - 60,3mm</t>
  </si>
  <si>
    <t>Braço decorativo, curvo simples - 1,5m</t>
  </si>
  <si>
    <t xml:space="preserve"> 00043429 </t>
  </si>
  <si>
    <t>CAIXA DE CONCRETO ARMADO PRE-MOLDADO, SEM FUNDO, QUADRADA, DIMENSOES DE 0,30 X 0,30 X 0,30 M</t>
  </si>
  <si>
    <t>UN</t>
  </si>
  <si>
    <t xml:space="preserve"> 00039257 </t>
  </si>
  <si>
    <t>CABO MULTIPOLAR DE COBRE, FLEXIVEL, CLASSE 4 OU 5, ISOLACAO EM HEPR, COBERTURA EM PVC-ST2, ANTICHAMA BWF-B, 0,6/1 KV, 3 CONDUTORES DE 1,5 MM2</t>
  </si>
  <si>
    <t>Tampa FOFO 70x46 125kN</t>
  </si>
  <si>
    <t>unid</t>
  </si>
  <si>
    <t xml:space="preserve"> 00002510 </t>
  </si>
  <si>
    <t>RELE FOTOELETRICO INTERNO E EXTERNO BIVOLT 1000 W, DE CONECTOR, SEM BASE</t>
  </si>
  <si>
    <t xml:space="preserve"> 00001379 </t>
  </si>
  <si>
    <t>CIMENTO PORTLAND COMPOSTO CP II-32</t>
  </si>
  <si>
    <t>KG</t>
  </si>
  <si>
    <t xml:space="preserve"> 00001620 </t>
  </si>
  <si>
    <t>CONTATOR TRIPOLAR, CORRENTE DE *38* A, TENSAO NOMINAL DE *500* V, CATEGORIA AC-2 E AC-3</t>
  </si>
  <si>
    <t xml:space="preserve"> 00007795 </t>
  </si>
  <si>
    <t>TUBO DE CONCRETO SIMPLES PARA AGUAS PLUVIAIS, CLASSE PS1, COM ENCAIXE PONTA E BOLSA, DIAMETRO NOMINAL DE 500 MM</t>
  </si>
  <si>
    <t>Postes Telecônicos Retos com Travessão 9m livres</t>
  </si>
  <si>
    <t xml:space="preserve"> 00012038 </t>
  </si>
  <si>
    <t>QUADRO DE DISTRIBUICAO COM BARRAMENTO TRIFASICO, DE SOBREPOR, EM CHAPA DE ACO GALVANIZADO, PARA 18 DISJUNTORES DIN, 100 A</t>
  </si>
  <si>
    <t xml:space="preserve"> 00007696 </t>
  </si>
  <si>
    <t>TUBO ACO GALVANIZADO COM COSTURA, CLASSE MEDIA, DN 2", E = *3,65* MM, PESO *5,10* KG/M (NBR 5580)</t>
  </si>
  <si>
    <t xml:space="preserve"> 00000370 </t>
  </si>
  <si>
    <t>AREIA MEDIA - POSTO JAZIDA/FORNECEDOR (RETIRADO NA JAZIDA, SEM TRANSPORTE)</t>
  </si>
  <si>
    <t>m³</t>
  </si>
  <si>
    <t xml:space="preserve"> 00004221 </t>
  </si>
  <si>
    <t>OLEO DIESEL COMBUSTIVEL COMUM</t>
  </si>
  <si>
    <t>L</t>
  </si>
  <si>
    <t xml:space="preserve"> MATED- 24046 </t>
  </si>
  <si>
    <t>SETOP</t>
  </si>
  <si>
    <t>FITA SUBTERRÂNEA PARA SINALIZAÇÃO DE REDES OU TUBULAÇÕES ( LARGURA MÍNIMA: 75 MM)</t>
  </si>
  <si>
    <t>m</t>
  </si>
  <si>
    <t xml:space="preserve"> 00004813 </t>
  </si>
  <si>
    <t>PLACA DE OBRA (PARA CONSTRUCAO CIVIL) EM CHAPA GALVANIZADA *N. 22*, ADESIVADA, DE *2,4 X 1,2* M (SEM POSTES PARA FIXACAO)</t>
  </si>
  <si>
    <t>m²</t>
  </si>
  <si>
    <t xml:space="preserve"> 00043059 </t>
  </si>
  <si>
    <t>ACO CA-60, 4,2 MM, OU 5,0 MM, OU 6,0 MM, OU 7,0 MM, VERGALHAO</t>
  </si>
  <si>
    <t xml:space="preserve"> 00004721 </t>
  </si>
  <si>
    <t>PEDRA BRITADA N. 1 (9,5 a 19 MM) POSTO PEDREIRA/FORNECEDOR, SEM FRETE</t>
  </si>
  <si>
    <t xml:space="preserve"> 00000868 </t>
  </si>
  <si>
    <t>CABO DE COBRE NU 25 MM2 MEIO-DURO</t>
  </si>
  <si>
    <t>Conector tipo cunha para haste de aterramento 5/8"</t>
  </si>
  <si>
    <t xml:space="preserve"> 036568 </t>
  </si>
  <si>
    <t>SBC</t>
  </si>
  <si>
    <t>PROGRAMADOR HORARIO DIG. BIV.DIARIO/SEMANAL COEL BWT40HRR</t>
  </si>
  <si>
    <t xml:space="preserve"> 00039469 </t>
  </si>
  <si>
    <t>DISPOSITIVO DPS CLASSE II, 1 POLO, TENSAO MAXIMA DE 275 V, CORRENTE MAXIMA DE *20* KA (TIPO AC)</t>
  </si>
  <si>
    <t xml:space="preserve"> 00021127 </t>
  </si>
  <si>
    <t>FITA ISOLANTE ADESIVA ANTICHAMA, USO ATE 750 V, EM ROLO DE 19 MM X 5 M</t>
  </si>
  <si>
    <t xml:space="preserve"> 00004720 </t>
  </si>
  <si>
    <t>PEDRA BRITADA N. 0, OU PEDRISCO (4,8 A 9,5 MM) POSTO PEDREIRA/FORNECEDOR, SEM FRETE</t>
  </si>
  <si>
    <t xml:space="preserve"> 00001358 </t>
  </si>
  <si>
    <t>CHAPA/PAINEL DE MADEIRA COMPENSADA RESINADA (MADEIRITE RESINADO ROSA) PARA FORMA DE CONCRETO, DE 2200 x 1100 MM, E = 17 MM</t>
  </si>
  <si>
    <t xml:space="preserve"> 00034653 </t>
  </si>
  <si>
    <t>DISJUNTOR TIPO DIN/IEC, MONOPOLAR DE 6  ATE  32A</t>
  </si>
  <si>
    <t xml:space="preserve"> 00001013 </t>
  </si>
  <si>
    <t>CABO DE COBRE, FLEXIVEL, CLASSE 4 OU 5, ISOLACAO EM PVC/A, ANTICHAMA BWF-B, 1 CONDUTOR, 450/750 V, SECAO NOMINAL 1,5 MM2</t>
  </si>
  <si>
    <t xml:space="preserve"> 00039245 </t>
  </si>
  <si>
    <t>ELETRODUTO PVC FLEXIVEL CORRUGADO, REFORCADO, COR LARANJA, DE 32 MM, PARA LAJES E PISOS</t>
  </si>
  <si>
    <t xml:space="preserve"> 00000367 </t>
  </si>
  <si>
    <t>AREIA GROSSA - POSTO JAZIDA/FORNECEDOR (RETIRADO NA JAZIDA, SEM TRANSPORTE)</t>
  </si>
  <si>
    <t xml:space="preserve"> 00034709 </t>
  </si>
  <si>
    <t>DISJUNTOR TIPO DIN/IEC, TRIPOLAR DE 10 ATE 50A</t>
  </si>
  <si>
    <t xml:space="preserve"> 00020111 </t>
  </si>
  <si>
    <t>FITA ISOLANTE ADESIVA ANTICHAMA, USO ATE 750 V, EM ROLO DE 19 MM X 20 M</t>
  </si>
  <si>
    <t xml:space="preserve"> 00000993 </t>
  </si>
  <si>
    <t>CABO DE COBRE, FLEXIVEL, CLASSE 4 OU 5, ISOLACAO EM PVC/A, ANTICHAMA BWF-B, COBERTURA PVC-ST1, ANTICHAMA BWF-B, 1 CONDUTOR, 0,6/1 KV, SECAO NOMINAL 1,5 MM2</t>
  </si>
  <si>
    <t xml:space="preserve"> 00000404 </t>
  </si>
  <si>
    <t>FITA ISOLANTE DE BORRACHA AUTOFUSAO, USO ATE 69 KV (ALTA TENSAO)</t>
  </si>
  <si>
    <t xml:space="preserve"> 00039995 </t>
  </si>
  <si>
    <t>POLIESTIRENO EXPANDIDO/EPS (ISOPOR), TIPO 2F, BLOCO</t>
  </si>
  <si>
    <t xml:space="preserve"> 00004718 </t>
  </si>
  <si>
    <t>PEDRA BRITADA N. 2 (19 A 38 MM) POSTO PEDREIRA/FORNECEDOR, SEM FRETE</t>
  </si>
  <si>
    <t xml:space="preserve"> I6132 </t>
  </si>
  <si>
    <t>SEINFRA</t>
  </si>
  <si>
    <t>BOX RETO DE  D=2"</t>
  </si>
  <si>
    <t xml:space="preserve"> 158 </t>
  </si>
  <si>
    <t>ORSE</t>
  </si>
  <si>
    <t>Almoço (Participação do empregador)</t>
  </si>
  <si>
    <t>un</t>
  </si>
  <si>
    <t xml:space="preserve"> 00004491 </t>
  </si>
  <si>
    <t>PONTALETE *7,5 X 7,5* CM EM PINUS, MISTA OU EQUIVALENTE DA REGIAO - BRUTA</t>
  </si>
  <si>
    <t xml:space="preserve"> 00043132 </t>
  </si>
  <si>
    <t>ARAME RECOZIDO 16 BWG, D = 1,65 MM (0,016 KG/M) OU 18 BWG, D = 1,25 MM (0,01 KG/M)</t>
  </si>
  <si>
    <t xml:space="preserve"> 00000406 </t>
  </si>
  <si>
    <t>FITA ACO INOX PARA CINTAR POSTE, L = 19 MM, E = 0,5 MM (ROLO DE 30M)</t>
  </si>
  <si>
    <t xml:space="preserve"> 00038124 </t>
  </si>
  <si>
    <t>ESPUMA EXPANSIVA DE POLIURETANO, APLICACAO MANUAL - 500 ML</t>
  </si>
  <si>
    <t xml:space="preserve"> 00002680 </t>
  </si>
  <si>
    <t>ELETRODUTO DE PVC RIGIDO ROSCAVEL DE 1 1/2 ", SEM LUVA</t>
  </si>
  <si>
    <t xml:space="preserve"> 00001574 </t>
  </si>
  <si>
    <t>TERMINAL A COMPRESSAO EM COBRE ESTANHADO PARA CABO 10 MM2, 1 FURO E 1 COMPRESSAO, PARA PARAFUSO DE FIXACAO M6</t>
  </si>
  <si>
    <t xml:space="preserve"> 00039244 </t>
  </si>
  <si>
    <t>ELETRODUTO PVC FLEXIVEL CORRUGADO, REFORCADO, COR LARANJA, DE 25 MM, PARA LAJES E PISOS</t>
  </si>
  <si>
    <t xml:space="preserve"> 10492 </t>
  </si>
  <si>
    <t>Cesta Básica</t>
  </si>
  <si>
    <t xml:space="preserve"> 00039017 </t>
  </si>
  <si>
    <t>ESPACADOR / DISTANCIADOR CIRCULAR COM ENTRADA LATERAL, EM PLASTICO, PARA VERGALHAO *4,2 A 12,5* MM, COBRIMENTO 20 MM</t>
  </si>
  <si>
    <t xml:space="preserve"> 00001893 </t>
  </si>
  <si>
    <t>LUVA EM PVC RIGIDO ROSCAVEL, DE 1 1/2", PARA ELETRODUTO</t>
  </si>
  <si>
    <t xml:space="preserve"> MATED- 13096 </t>
  </si>
  <si>
    <t>CESTA BÁSICA/ ALIMENTAÇÃO - HORISTA ( ENCARGOS COMPLEMENTARES)</t>
  </si>
  <si>
    <t>hora</t>
  </si>
  <si>
    <t xml:space="preserve"> 00001573 </t>
  </si>
  <si>
    <t>TERMINAL A COMPRESSAO EM COBRE ESTANHADO PARA CABO 6 MM2, 1 FURO E 1 COMPRESSAO, PARA PARAFUSO DE FIXACAO M6</t>
  </si>
  <si>
    <t xml:space="preserve"> 00002685 </t>
  </si>
  <si>
    <t>ELETRODUTO DE PVC RIGIDO ROSCAVEL DE 1 ", SEM LUVA</t>
  </si>
  <si>
    <t xml:space="preserve"> 2378 </t>
  </si>
  <si>
    <t>Vale transporte</t>
  </si>
  <si>
    <t xml:space="preserve"> 00001884 </t>
  </si>
  <si>
    <t>CURVA 90 GRAUS, LONGA, DE PVC RIGIDO ROSCAVEL, DE 1", PARA ELETRODUTO</t>
  </si>
  <si>
    <t xml:space="preserve"> 00039276 </t>
  </si>
  <si>
    <t>CURVA 180 GRAUS, DE PVC RIGIDO ROSCAVEL, DE 1", PARA ELETRODUTO</t>
  </si>
  <si>
    <t xml:space="preserve"> 00011927 </t>
  </si>
  <si>
    <t>ABRACADEIRA, GALVANIZADA/ZINCADA, ROSCA SEM FIM, PARAFUSO INOX, LARGURA  FITA *12,6 A *14 MM, D = 2" A 2 1/2"</t>
  </si>
  <si>
    <t xml:space="preserve"> 00001875 </t>
  </si>
  <si>
    <t>CURVA 90 GRAUS, LONGA, DE PVC RIGIDO ROSCAVEL, DE 1 1/2", PARA ELETRODUTO</t>
  </si>
  <si>
    <t xml:space="preserve"> MATED- 13099 </t>
  </si>
  <si>
    <t>EXAMES - HORISTA ( ENCARGOS COMPLEMENTARES)</t>
  </si>
  <si>
    <t xml:space="preserve"> MATED- 13097 </t>
  </si>
  <si>
    <t>TRANSPORTE - HORISTA ( ENCARGOS COMPLEMENTARES)</t>
  </si>
  <si>
    <t xml:space="preserve"> 00004417 </t>
  </si>
  <si>
    <t>SARRAFO NAO APARELHADO *2,5 X 7* CM, EM MACARANDUBA, ANGELIM OU EQUIVALENTE DA REGIAO -  BRUTA</t>
  </si>
  <si>
    <t xml:space="preserve"> 00004517 </t>
  </si>
  <si>
    <t>SARRAFO *2,5 X 7,5* CM EM PINUS, MISTA OU EQUIVALENTE DA REGIAO - BRUTA</t>
  </si>
  <si>
    <t>TERMINAL TUBULAR ILHOS 6MM²</t>
  </si>
  <si>
    <t xml:space="preserve"> 00020247 </t>
  </si>
  <si>
    <t>PREGO DE ACO POLIDO COM CABECA 15 X 15 (1 1/4 X 13)</t>
  </si>
  <si>
    <t xml:space="preserve"> 941 </t>
  </si>
  <si>
    <t>Fardamento com mangas curta</t>
  </si>
  <si>
    <t xml:space="preserve"> 00001892 </t>
  </si>
  <si>
    <t>LUVA EM PVC RIGIDO ROSCAVEL, DE 1", PARA ELETRODUTO</t>
  </si>
  <si>
    <t xml:space="preserve"> 00039176 </t>
  </si>
  <si>
    <t>BUCHA EM ALUMINIO, COM ROSCA, DE 1", PARA ELETRODUTO</t>
  </si>
  <si>
    <t xml:space="preserve"> 00039210 </t>
  </si>
  <si>
    <t>ARRUELA EM ALUMINIO, COM ROSCA, DE 1", PARA ELETRODUTO</t>
  </si>
  <si>
    <t xml:space="preserve"> 00002705 </t>
  </si>
  <si>
    <t>ENERGIA ELETRICA ATE 2000 KWH INDUSTRIAL, SEM DEMANDA</t>
  </si>
  <si>
    <t>KWH</t>
  </si>
  <si>
    <t xml:space="preserve"> 00005075 </t>
  </si>
  <si>
    <t>PREGO DE ACO POLIDO COM CABECA 18 X 30 (2 3/4 X 10)</t>
  </si>
  <si>
    <t xml:space="preserve"> 00001571 </t>
  </si>
  <si>
    <t>TERMINAL A COMPRESSAO EM COBRE ESTANHADO PARA CABO 4 MM2, 1 FURO E 1 COMPRESSAO, PARA PARAFUSO DE FIXACAO M5</t>
  </si>
  <si>
    <t xml:space="preserve"> 10599 </t>
  </si>
  <si>
    <t>Protetor solar fps 30 com 120ml</t>
  </si>
  <si>
    <t>TERMINAL TUBULAR  1,5MM²</t>
  </si>
  <si>
    <t xml:space="preserve"> 00012893 </t>
  </si>
  <si>
    <t>BOTA DE SEGURANCA COM BIQUEIRA DE ACO E COLARINHO ACOLCHOADO</t>
  </si>
  <si>
    <t>PAR</t>
  </si>
  <si>
    <t xml:space="preserve"> 00001570 </t>
  </si>
  <si>
    <t>TERMINAL A COMPRESSAO EM COBRE ESTANHADO PARA CABO 2,5 MM2, 1 FURO E 1 COMPRESSAO, PARA PARAFUSO DE FIXACAO M5</t>
  </si>
  <si>
    <t xml:space="preserve"> 00004222 </t>
  </si>
  <si>
    <t>GASOLINA COMUM</t>
  </si>
  <si>
    <t xml:space="preserve"> MATED- 13098 </t>
  </si>
  <si>
    <t>SEGURO - HORISTA ( ENCARGOS COMPLEMENTARES)</t>
  </si>
  <si>
    <t xml:space="preserve"> 10596 </t>
  </si>
  <si>
    <t>Protetor auricular</t>
  </si>
  <si>
    <t xml:space="preserve"> 00002692 </t>
  </si>
  <si>
    <t>DESMOLDANTE PROTETOR PARA FORMAS DE MADEIRA, DE BASE OLEOSA EMULSIONADA EM AGUA</t>
  </si>
  <si>
    <t xml:space="preserve"> 00012895 </t>
  </si>
  <si>
    <t>CAPACETE DE SEGURANCA ABA FRONTAL COM SUSPENSAO DE POLIETILENO, SEM JUGULAR (CLASSE B)</t>
  </si>
  <si>
    <t xml:space="preserve"> 10788 </t>
  </si>
  <si>
    <t>Pá quadrada</t>
  </si>
  <si>
    <t xml:space="preserve"> 1651 </t>
  </si>
  <si>
    <t>Óculos branco proteção</t>
  </si>
  <si>
    <t>pr</t>
  </si>
  <si>
    <t xml:space="preserve"> 00012894 </t>
  </si>
  <si>
    <t>CAPA PARA CHUVA EM PVC COM FORRO DE POLIESTER, COM CAPUZ (AMARELA OU AZUL)</t>
  </si>
  <si>
    <t xml:space="preserve"> 4728 </t>
  </si>
  <si>
    <t>Talhadeira chata 10" Talhadeira chara 10"</t>
  </si>
  <si>
    <t xml:space="preserve"> 00014618 </t>
  </si>
  <si>
    <t>SERRA CIRCULAR DE BANCADA COM MOTOR ELETRICO, POTENCIA DE *1600* W, PARA DISCO DE DIAMETRO DE 10" (250 MM)</t>
  </si>
  <si>
    <t xml:space="preserve"> 4729 </t>
  </si>
  <si>
    <t>Marreta 1 kg com cabo</t>
  </si>
  <si>
    <t xml:space="preserve"> 11247 </t>
  </si>
  <si>
    <t>Serra mármore Serra marmore</t>
  </si>
  <si>
    <t xml:space="preserve"> 10282 </t>
  </si>
  <si>
    <t>Regua de alumínio c/ 2,00m (para pedreiro)</t>
  </si>
  <si>
    <t xml:space="preserve"> 11245 </t>
  </si>
  <si>
    <t>Desempoladeira de madeira 12x22</t>
  </si>
  <si>
    <t xml:space="preserve"> 11244 </t>
  </si>
  <si>
    <t>Martelo com unha</t>
  </si>
  <si>
    <t xml:space="preserve"> 4722 </t>
  </si>
  <si>
    <t>Colher de pedreiro</t>
  </si>
  <si>
    <t xml:space="preserve"> 11246 </t>
  </si>
  <si>
    <t>Escala métrica de bambú</t>
  </si>
  <si>
    <t>Un</t>
  </si>
  <si>
    <t xml:space="preserve"> 4174 </t>
  </si>
  <si>
    <t>Desempenadeira de aço lisa, cabo madeira, ref:143, Atlas ou similar</t>
  </si>
  <si>
    <t xml:space="preserve"> 10579 </t>
  </si>
  <si>
    <t>Chave de fenda chata 30 cm</t>
  </si>
  <si>
    <t xml:space="preserve"> 11265 </t>
  </si>
  <si>
    <t>Martelo de borracha com cabo</t>
  </si>
  <si>
    <t xml:space="preserve"> 11241 </t>
  </si>
  <si>
    <t>Alicate volt-amperimetro</t>
  </si>
  <si>
    <t xml:space="preserve"> 10586 </t>
  </si>
  <si>
    <t>Torquesa</t>
  </si>
  <si>
    <t xml:space="preserve"> 10789 </t>
  </si>
  <si>
    <t>Nível de bolha de madeira</t>
  </si>
  <si>
    <t xml:space="preserve"> 10578 </t>
  </si>
  <si>
    <t>Formão grande</t>
  </si>
  <si>
    <t xml:space="preserve"> 10577 </t>
  </si>
  <si>
    <t>Serrote 40cm</t>
  </si>
  <si>
    <t xml:space="preserve"> 11243 </t>
  </si>
  <si>
    <t>Martelo sem unha</t>
  </si>
  <si>
    <t xml:space="preserve"> 11264 </t>
  </si>
  <si>
    <t>Marreta de 1/2 kg com cabo</t>
  </si>
  <si>
    <t xml:space="preserve"> 10790 </t>
  </si>
  <si>
    <t>Prumo de face</t>
  </si>
  <si>
    <t xml:space="preserve"> 10585 </t>
  </si>
  <si>
    <t>Arco de serra</t>
  </si>
  <si>
    <t xml:space="preserve"> 11240 </t>
  </si>
  <si>
    <t>Alicate com isolamento</t>
  </si>
  <si>
    <t xml:space="preserve"> 11242 </t>
  </si>
  <si>
    <t>Chave inglesa 12"</t>
  </si>
  <si>
    <t>FORNECEDOR</t>
  </si>
  <si>
    <t>DATA COTAÇÃO</t>
  </si>
  <si>
    <t>COTAÇÃO</t>
  </si>
  <si>
    <t>MEDIANA</t>
  </si>
  <si>
    <t>CELESP</t>
  </si>
  <si>
    <t>VOIGT</t>
  </si>
  <si>
    <t>SX LIGHTING</t>
  </si>
  <si>
    <t>CNPJ</t>
  </si>
  <si>
    <t>AI ELECTRIC</t>
  </si>
  <si>
    <t>20.767.436/0001-18</t>
  </si>
  <si>
    <t>00.589.066/0004-01</t>
  </si>
  <si>
    <t>22.085.520/0001-87</t>
  </si>
  <si>
    <t>CONTATO</t>
  </si>
  <si>
    <t>33.639.315/0001-32</t>
  </si>
  <si>
    <t>(41) 3373-3030</t>
  </si>
  <si>
    <t>(48) 99982-1066</t>
  </si>
  <si>
    <t>(48) 99163-0266</t>
  </si>
  <si>
    <t>(48) 3439-3366</t>
  </si>
  <si>
    <t>RICATI</t>
  </si>
  <si>
    <t>01.357.043/0001-91</t>
  </si>
  <si>
    <t>(48) 3045-6769</t>
  </si>
  <si>
    <t>DKR</t>
  </si>
  <si>
    <t>30.958.129/0001-78</t>
  </si>
  <si>
    <t>(48) 99927-6040</t>
  </si>
  <si>
    <t>TERMINAL TUBULAR ILHOS 10MM²</t>
  </si>
  <si>
    <t>SUL ELETRO</t>
  </si>
  <si>
    <t>30.996.204/0001-95</t>
  </si>
  <si>
    <t>(48) 99938-6058</t>
  </si>
  <si>
    <t>LASLED</t>
  </si>
  <si>
    <t>DEMAPE</t>
  </si>
  <si>
    <t>OLIVO</t>
  </si>
  <si>
    <t>METALSINTER</t>
  </si>
  <si>
    <t>FONINI</t>
  </si>
  <si>
    <t>Suporte de 3 pétalas galvanizado a fogo</t>
  </si>
  <si>
    <t>ILUMINAÇÃO PRAÇA CENTRAL - LISTA DE COTAÇÕES</t>
  </si>
  <si>
    <t>97.282.628/0001-69</t>
  </si>
  <si>
    <t>02.829.983/0001-07</t>
  </si>
  <si>
    <t>(51) 3473-2599</t>
  </si>
  <si>
    <t>comercial@lasled.com.br</t>
  </si>
  <si>
    <t>44.671.073/0001-80</t>
  </si>
  <si>
    <t>(11) 4894-8800</t>
  </si>
  <si>
    <t>57.607.764/0001-67</t>
  </si>
  <si>
    <t>30.471.204/0001-71</t>
  </si>
  <si>
    <t>supervisao02@olivosa.com.br</t>
  </si>
  <si>
    <t>Luminária de LED, potência menor do que 40W, fluxo luminoso maior que 5200lm, eficiência luminosa maior que 130lm/W, 4000K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</si>
</sst>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3" x14ac:knownFonts="1">
    <font>
      <sz val="11"/>
      <name val="Arial"/>
      <family val="1"/>
    </font>
    <font>
      <sz val="10"/>
      <name val="Arial"/>
      <family val="1"/>
    </font>
    <font>
      <b/>
      <sz val="10"/>
      <name val="Arial"/>
      <family val="1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7" borderId="1" xfId="0" applyFont="1" applyFill="1" applyBorder="1" applyAlignment="1">
      <alignment horizontal="left" vertical="top" wrapText="1"/>
    </xf>
    <xf numFmtId="0" fontId="2" fillId="10" borderId="0" xfId="0" applyFont="1" applyFill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9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horizontal="center" vertical="center" wrapText="1"/>
    </xf>
    <xf numFmtId="0" fontId="1" fillId="13" borderId="0" xfId="0" applyFont="1" applyFill="1" applyAlignment="1">
      <alignment horizontal="center" vertical="top" wrapText="1"/>
    </xf>
    <xf numFmtId="0" fontId="1" fillId="14" borderId="0" xfId="0" applyFont="1" applyFill="1" applyAlignment="1">
      <alignment horizontal="center" vertical="center" wrapText="1"/>
    </xf>
    <xf numFmtId="0" fontId="1" fillId="14" borderId="0" xfId="0" applyFont="1" applyFill="1" applyAlignment="1">
      <alignment horizontal="right" vertical="top" wrapText="1"/>
    </xf>
    <xf numFmtId="0" fontId="2" fillId="12" borderId="0" xfId="0" applyFont="1" applyFill="1" applyAlignment="1">
      <alignment horizontal="center" vertical="center" wrapText="1"/>
    </xf>
    <xf numFmtId="0" fontId="2" fillId="11" borderId="0" xfId="0" applyFont="1" applyFill="1" applyAlignment="1">
      <alignment horizontal="center" vertical="center" wrapText="1"/>
    </xf>
    <xf numFmtId="0" fontId="2" fillId="11" borderId="0" xfId="0" applyFont="1" applyFill="1" applyAlignment="1">
      <alignment horizontal="center" vertical="top" wrapText="1"/>
    </xf>
    <xf numFmtId="0" fontId="1" fillId="9" borderId="5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left" vertical="top" wrapText="1"/>
    </xf>
    <xf numFmtId="0" fontId="1" fillId="8" borderId="5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15" borderId="4" xfId="0" applyFont="1" applyFill="1" applyBorder="1" applyAlignment="1">
      <alignment horizontal="center" vertical="center" wrapText="1"/>
    </xf>
    <xf numFmtId="0" fontId="1" fillId="15" borderId="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14" fontId="2" fillId="5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2" fillId="10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wrapText="1"/>
    </xf>
    <xf numFmtId="0" fontId="1" fillId="0" borderId="0" xfId="0" applyFont="1"/>
    <xf numFmtId="0" fontId="2" fillId="12" borderId="0" xfId="0" applyFont="1" applyFill="1" applyAlignment="1">
      <alignment horizontal="right" vertical="top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0"/>
  <sheetViews>
    <sheetView tabSelected="1" showOutlineSymbols="0" showWhiteSpace="0" zoomScale="70" zoomScaleNormal="70" workbookViewId="0">
      <selection activeCell="A116" sqref="A116"/>
    </sheetView>
  </sheetViews>
  <sheetFormatPr defaultRowHeight="12.75" x14ac:dyDescent="0.2"/>
  <cols>
    <col min="1" max="2" width="10" style="7" bestFit="1" customWidth="1"/>
    <col min="3" max="3" width="60" style="6" bestFit="1" customWidth="1"/>
    <col min="4" max="4" width="10" style="7" bestFit="1" customWidth="1"/>
    <col min="5" max="5" width="0.875" style="6" customWidth="1"/>
    <col min="6" max="6" width="10.875" style="7" bestFit="1" customWidth="1"/>
    <col min="7" max="7" width="17.5" style="7" bestFit="1" customWidth="1"/>
    <col min="8" max="9" width="15.5" style="7" customWidth="1"/>
    <col min="10" max="10" width="14.5" style="8" customWidth="1"/>
    <col min="11" max="11" width="15.625" style="9" bestFit="1" customWidth="1"/>
    <col min="12" max="12" width="1" style="7" customWidth="1"/>
    <col min="13" max="13" width="14.5" style="7" bestFit="1" customWidth="1"/>
    <col min="14" max="15" width="14.5" style="7" customWidth="1"/>
    <col min="16" max="16" width="14.5" style="8" customWidth="1"/>
    <col min="17" max="17" width="15.625" style="9" bestFit="1" customWidth="1"/>
    <col min="18" max="18" width="0.875" style="7" customWidth="1"/>
    <col min="19" max="19" width="14.5" style="7" bestFit="1" customWidth="1"/>
    <col min="20" max="21" width="14.5" style="7" customWidth="1"/>
    <col min="22" max="22" width="14.5" style="8" customWidth="1"/>
    <col min="23" max="23" width="15.625" style="9" bestFit="1" customWidth="1"/>
    <col min="24" max="16384" width="9" style="6"/>
  </cols>
  <sheetData>
    <row r="1" spans="1:23" x14ac:dyDescent="0.2">
      <c r="A1" s="4"/>
      <c r="B1" s="4"/>
      <c r="C1" s="5"/>
      <c r="D1" s="4"/>
    </row>
    <row r="2" spans="1:23" ht="80.099999999999994" customHeight="1" x14ac:dyDescent="0.2">
      <c r="A2" s="2"/>
      <c r="B2" s="2"/>
      <c r="C2" s="35" t="s">
        <v>260</v>
      </c>
      <c r="D2" s="2"/>
    </row>
    <row r="3" spans="1:23" x14ac:dyDescent="0.2">
      <c r="A3" s="36"/>
      <c r="B3" s="37"/>
      <c r="C3" s="37"/>
      <c r="D3" s="37"/>
    </row>
    <row r="4" spans="1:23" ht="24.75" customHeight="1" x14ac:dyDescent="0.2">
      <c r="A4" s="23" t="s">
        <v>0</v>
      </c>
      <c r="B4" s="24" t="s">
        <v>1</v>
      </c>
      <c r="C4" s="24" t="s">
        <v>2</v>
      </c>
      <c r="D4" s="25" t="s">
        <v>3</v>
      </c>
      <c r="E4" s="28"/>
      <c r="F4" s="25" t="s">
        <v>229</v>
      </c>
      <c r="G4" s="29" t="s">
        <v>226</v>
      </c>
      <c r="H4" s="29" t="s">
        <v>233</v>
      </c>
      <c r="I4" s="29" t="s">
        <v>238</v>
      </c>
      <c r="J4" s="30" t="s">
        <v>228</v>
      </c>
      <c r="K4" s="31" t="s">
        <v>227</v>
      </c>
      <c r="M4" s="29" t="s">
        <v>226</v>
      </c>
      <c r="N4" s="29" t="s">
        <v>233</v>
      </c>
      <c r="O4" s="29" t="s">
        <v>238</v>
      </c>
      <c r="P4" s="30" t="s">
        <v>228</v>
      </c>
      <c r="Q4" s="31" t="s">
        <v>227</v>
      </c>
      <c r="S4" s="29" t="s">
        <v>226</v>
      </c>
      <c r="T4" s="29" t="s">
        <v>233</v>
      </c>
      <c r="U4" s="29" t="s">
        <v>238</v>
      </c>
      <c r="V4" s="30" t="s">
        <v>228</v>
      </c>
      <c r="W4" s="31" t="s">
        <v>227</v>
      </c>
    </row>
    <row r="5" spans="1:23" ht="36" customHeight="1" x14ac:dyDescent="0.2">
      <c r="A5" s="26">
        <v>163</v>
      </c>
      <c r="B5" s="26" t="s">
        <v>4</v>
      </c>
      <c r="C5" s="27" t="s">
        <v>5</v>
      </c>
      <c r="D5" s="26" t="s">
        <v>6</v>
      </c>
      <c r="F5" s="32">
        <f>IFERROR(MEDIAN(J5,P5,V5),0)</f>
        <v>776.57</v>
      </c>
      <c r="G5" s="33" t="s">
        <v>232</v>
      </c>
      <c r="H5" s="33" t="s">
        <v>237</v>
      </c>
      <c r="I5" s="33" t="s">
        <v>241</v>
      </c>
      <c r="J5" s="32">
        <v>687.81</v>
      </c>
      <c r="K5" s="34">
        <v>44791</v>
      </c>
      <c r="M5" s="33" t="s">
        <v>247</v>
      </c>
      <c r="N5" s="33" t="s">
        <v>248</v>
      </c>
      <c r="O5" s="33" t="s">
        <v>249</v>
      </c>
      <c r="P5" s="32">
        <v>1313.81</v>
      </c>
      <c r="Q5" s="34">
        <v>44792</v>
      </c>
      <c r="S5" s="33" t="s">
        <v>251</v>
      </c>
      <c r="T5" s="33" t="s">
        <v>252</v>
      </c>
      <c r="U5" s="33" t="s">
        <v>253</v>
      </c>
      <c r="V5" s="32">
        <v>776.57</v>
      </c>
      <c r="W5" s="34">
        <v>44795</v>
      </c>
    </row>
    <row r="6" spans="1:23" ht="36" customHeight="1" x14ac:dyDescent="0.2">
      <c r="A6" s="26">
        <v>204</v>
      </c>
      <c r="B6" s="26" t="s">
        <v>4</v>
      </c>
      <c r="C6" s="27" t="s">
        <v>270</v>
      </c>
      <c r="D6" s="26" t="s">
        <v>6</v>
      </c>
      <c r="F6" s="32">
        <f t="shared" ref="F6:F61" si="0">IFERROR(MEDIAN(J6,P6,V6),0)</f>
        <v>456.47</v>
      </c>
      <c r="G6" s="33" t="s">
        <v>232</v>
      </c>
      <c r="H6" s="33" t="s">
        <v>237</v>
      </c>
      <c r="I6" s="33" t="s">
        <v>241</v>
      </c>
      <c r="J6" s="32">
        <v>456.47</v>
      </c>
      <c r="K6" s="34">
        <v>44791</v>
      </c>
      <c r="M6" s="33" t="s">
        <v>255</v>
      </c>
      <c r="N6" s="33" t="s">
        <v>267</v>
      </c>
      <c r="O6" s="33" t="s">
        <v>266</v>
      </c>
      <c r="P6" s="32">
        <v>478.97</v>
      </c>
      <c r="Q6" s="34">
        <v>44792</v>
      </c>
      <c r="S6" s="33" t="s">
        <v>254</v>
      </c>
      <c r="T6" s="33" t="s">
        <v>265</v>
      </c>
      <c r="U6" s="39" t="s">
        <v>264</v>
      </c>
      <c r="V6" s="32">
        <v>447</v>
      </c>
      <c r="W6" s="34">
        <v>44795</v>
      </c>
    </row>
    <row r="7" spans="1:23" x14ac:dyDescent="0.2">
      <c r="A7" s="26">
        <v>160</v>
      </c>
      <c r="B7" s="26" t="s">
        <v>4</v>
      </c>
      <c r="C7" s="27" t="s">
        <v>7</v>
      </c>
      <c r="D7" s="26" t="s">
        <v>6</v>
      </c>
      <c r="F7" s="32">
        <f t="shared" si="0"/>
        <v>2560.0149999999999</v>
      </c>
      <c r="G7" s="33" t="s">
        <v>247</v>
      </c>
      <c r="H7" s="33" t="s">
        <v>248</v>
      </c>
      <c r="I7" s="33" t="s">
        <v>249</v>
      </c>
      <c r="J7" s="32">
        <v>2226.1</v>
      </c>
      <c r="K7" s="34">
        <v>44792</v>
      </c>
      <c r="M7" s="33" t="s">
        <v>251</v>
      </c>
      <c r="N7" s="33" t="s">
        <v>252</v>
      </c>
      <c r="O7" s="33" t="s">
        <v>253</v>
      </c>
      <c r="P7" s="32">
        <v>2893.93</v>
      </c>
      <c r="Q7" s="34">
        <v>44795</v>
      </c>
      <c r="S7" s="33"/>
      <c r="T7" s="33"/>
      <c r="U7" s="33"/>
      <c r="V7" s="32"/>
      <c r="W7" s="34"/>
    </row>
    <row r="8" spans="1:23" ht="28.5" customHeight="1" x14ac:dyDescent="0.2">
      <c r="A8" s="26">
        <v>157</v>
      </c>
      <c r="B8" s="26" t="s">
        <v>4</v>
      </c>
      <c r="C8" s="27" t="s">
        <v>10</v>
      </c>
      <c r="D8" s="26" t="s">
        <v>6</v>
      </c>
      <c r="F8" s="32">
        <f t="shared" si="0"/>
        <v>783.88</v>
      </c>
      <c r="G8" s="33" t="s">
        <v>256</v>
      </c>
      <c r="H8" s="33" t="s">
        <v>268</v>
      </c>
      <c r="I8" s="39" t="s">
        <v>269</v>
      </c>
      <c r="J8" s="32">
        <v>376.57</v>
      </c>
      <c r="K8" s="34">
        <v>44852</v>
      </c>
      <c r="M8" s="33" t="s">
        <v>257</v>
      </c>
      <c r="N8" s="33" t="s">
        <v>261</v>
      </c>
      <c r="O8" s="33" t="s">
        <v>241</v>
      </c>
      <c r="P8" s="32">
        <v>783.88</v>
      </c>
      <c r="Q8" s="34">
        <v>44855</v>
      </c>
      <c r="S8" s="33" t="s">
        <v>258</v>
      </c>
      <c r="T8" s="33" t="s">
        <v>262</v>
      </c>
      <c r="U8" s="33" t="s">
        <v>263</v>
      </c>
      <c r="V8" s="32">
        <v>950.94</v>
      </c>
      <c r="W8" s="34">
        <v>44852</v>
      </c>
    </row>
    <row r="9" spans="1:23" ht="24" customHeight="1" x14ac:dyDescent="0.2">
      <c r="A9" s="26">
        <v>162</v>
      </c>
      <c r="B9" s="26" t="s">
        <v>4</v>
      </c>
      <c r="C9" s="27" t="s">
        <v>11</v>
      </c>
      <c r="D9" s="26" t="s">
        <v>6</v>
      </c>
      <c r="F9" s="32">
        <f t="shared" si="0"/>
        <v>1904.825</v>
      </c>
      <c r="G9" s="33" t="s">
        <v>247</v>
      </c>
      <c r="H9" s="33" t="s">
        <v>248</v>
      </c>
      <c r="I9" s="33" t="s">
        <v>249</v>
      </c>
      <c r="J9" s="32">
        <v>1656.37</v>
      </c>
      <c r="K9" s="34">
        <v>44792</v>
      </c>
      <c r="M9" s="33" t="s">
        <v>251</v>
      </c>
      <c r="N9" s="33" t="s">
        <v>252</v>
      </c>
      <c r="O9" s="33" t="s">
        <v>253</v>
      </c>
      <c r="P9" s="32">
        <v>2153.2800000000002</v>
      </c>
      <c r="Q9" s="34">
        <v>44795</v>
      </c>
      <c r="S9" s="33"/>
      <c r="T9" s="33"/>
      <c r="U9" s="33"/>
      <c r="V9" s="32"/>
      <c r="W9" s="34"/>
    </row>
    <row r="10" spans="1:23" ht="24" customHeight="1" x14ac:dyDescent="0.2">
      <c r="A10" s="26">
        <v>203</v>
      </c>
      <c r="B10" s="26" t="s">
        <v>4</v>
      </c>
      <c r="C10" s="27" t="s">
        <v>259</v>
      </c>
      <c r="D10" s="26" t="s">
        <v>6</v>
      </c>
      <c r="F10" s="32">
        <f t="shared" si="0"/>
        <v>177.68</v>
      </c>
      <c r="G10" s="33" t="s">
        <v>257</v>
      </c>
      <c r="H10" s="33" t="s">
        <v>261</v>
      </c>
      <c r="I10" s="33" t="s">
        <v>241</v>
      </c>
      <c r="J10" s="32">
        <v>133.84</v>
      </c>
      <c r="K10" s="34">
        <v>44855</v>
      </c>
      <c r="M10" s="33" t="s">
        <v>256</v>
      </c>
      <c r="N10" s="33" t="s">
        <v>268</v>
      </c>
      <c r="O10" s="39" t="s">
        <v>269</v>
      </c>
      <c r="P10" s="32">
        <v>177.68</v>
      </c>
      <c r="Q10" s="34">
        <v>44852</v>
      </c>
      <c r="S10" s="33" t="s">
        <v>258</v>
      </c>
      <c r="T10" s="33" t="s">
        <v>262</v>
      </c>
      <c r="U10" s="33" t="s">
        <v>263</v>
      </c>
      <c r="V10" s="32">
        <v>326.31</v>
      </c>
      <c r="W10" s="34">
        <v>44852</v>
      </c>
    </row>
    <row r="11" spans="1:23" ht="25.5" hidden="1" customHeight="1" x14ac:dyDescent="0.2">
      <c r="A11" s="26" t="s">
        <v>12</v>
      </c>
      <c r="B11" s="26" t="s">
        <v>8</v>
      </c>
      <c r="C11" s="27" t="s">
        <v>13</v>
      </c>
      <c r="D11" s="26" t="s">
        <v>14</v>
      </c>
      <c r="F11" s="32">
        <f t="shared" si="0"/>
        <v>0</v>
      </c>
      <c r="G11" s="33"/>
      <c r="H11" s="33"/>
      <c r="I11" s="33"/>
      <c r="J11" s="32"/>
      <c r="K11" s="34"/>
      <c r="M11" s="33"/>
      <c r="N11" s="33"/>
      <c r="O11" s="33"/>
      <c r="P11" s="32"/>
      <c r="Q11" s="34"/>
      <c r="S11" s="33"/>
      <c r="T11" s="33"/>
      <c r="U11" s="33"/>
      <c r="V11" s="32"/>
      <c r="W11" s="34"/>
    </row>
    <row r="12" spans="1:23" ht="38.25" hidden="1" customHeight="1" x14ac:dyDescent="0.2">
      <c r="A12" s="26" t="s">
        <v>15</v>
      </c>
      <c r="B12" s="26" t="s">
        <v>8</v>
      </c>
      <c r="C12" s="27" t="s">
        <v>16</v>
      </c>
      <c r="D12" s="26" t="s">
        <v>9</v>
      </c>
      <c r="F12" s="32">
        <f t="shared" si="0"/>
        <v>0</v>
      </c>
      <c r="G12" s="33"/>
      <c r="H12" s="33"/>
      <c r="I12" s="33"/>
      <c r="J12" s="32"/>
      <c r="K12" s="34"/>
      <c r="M12" s="33"/>
      <c r="N12" s="33"/>
      <c r="O12" s="33"/>
      <c r="P12" s="32"/>
      <c r="Q12" s="34"/>
      <c r="S12" s="33"/>
      <c r="T12" s="33"/>
      <c r="U12" s="33"/>
      <c r="V12" s="32"/>
      <c r="W12" s="34"/>
    </row>
    <row r="13" spans="1:23" ht="24" customHeight="1" x14ac:dyDescent="0.2">
      <c r="A13" s="26">
        <v>92</v>
      </c>
      <c r="B13" s="26" t="s">
        <v>4</v>
      </c>
      <c r="C13" s="27" t="s">
        <v>17</v>
      </c>
      <c r="D13" s="26" t="s">
        <v>18</v>
      </c>
      <c r="F13" s="32">
        <f t="shared" si="0"/>
        <v>690</v>
      </c>
      <c r="G13" s="33" t="s">
        <v>230</v>
      </c>
      <c r="H13" s="33" t="s">
        <v>236</v>
      </c>
      <c r="I13" s="33" t="s">
        <v>242</v>
      </c>
      <c r="J13" s="32">
        <v>690</v>
      </c>
      <c r="K13" s="34">
        <v>44791</v>
      </c>
      <c r="M13" s="33" t="s">
        <v>231</v>
      </c>
      <c r="N13" s="33" t="s">
        <v>239</v>
      </c>
      <c r="O13" s="33" t="s">
        <v>240</v>
      </c>
      <c r="P13" s="32">
        <f>333+99+259.14/9</f>
        <v>460.79333333333335</v>
      </c>
      <c r="Q13" s="34">
        <v>44791</v>
      </c>
      <c r="S13" s="33" t="s">
        <v>234</v>
      </c>
      <c r="T13" s="33" t="s">
        <v>235</v>
      </c>
      <c r="U13" s="33" t="s">
        <v>243</v>
      </c>
      <c r="V13" s="32">
        <v>949.9</v>
      </c>
      <c r="W13" s="34">
        <v>44792</v>
      </c>
    </row>
    <row r="14" spans="1:23" ht="25.5" hidden="1" customHeight="1" x14ac:dyDescent="0.2">
      <c r="A14" s="26" t="s">
        <v>19</v>
      </c>
      <c r="B14" s="26" t="s">
        <v>8</v>
      </c>
      <c r="C14" s="27" t="s">
        <v>20</v>
      </c>
      <c r="D14" s="26" t="s">
        <v>14</v>
      </c>
      <c r="F14" s="32">
        <f t="shared" si="0"/>
        <v>0</v>
      </c>
      <c r="G14" s="33"/>
      <c r="H14" s="33"/>
      <c r="I14" s="33"/>
      <c r="J14" s="32"/>
      <c r="K14" s="34"/>
      <c r="M14" s="33"/>
      <c r="N14" s="33"/>
      <c r="O14" s="33"/>
      <c r="P14" s="32"/>
      <c r="Q14" s="34"/>
      <c r="S14" s="33"/>
      <c r="T14" s="33"/>
      <c r="U14" s="33"/>
      <c r="V14" s="32"/>
      <c r="W14" s="34"/>
    </row>
    <row r="15" spans="1:23" ht="12.75" hidden="1" customHeight="1" x14ac:dyDescent="0.2">
      <c r="A15" s="26" t="s">
        <v>21</v>
      </c>
      <c r="B15" s="26" t="s">
        <v>8</v>
      </c>
      <c r="C15" s="27" t="s">
        <v>22</v>
      </c>
      <c r="D15" s="26" t="s">
        <v>23</v>
      </c>
      <c r="F15" s="32">
        <f t="shared" si="0"/>
        <v>0</v>
      </c>
      <c r="G15" s="33"/>
      <c r="H15" s="33"/>
      <c r="I15" s="33"/>
      <c r="J15" s="32"/>
      <c r="K15" s="34"/>
      <c r="M15" s="33"/>
      <c r="N15" s="33"/>
      <c r="O15" s="33"/>
      <c r="P15" s="32"/>
      <c r="Q15" s="34"/>
      <c r="S15" s="33"/>
      <c r="T15" s="33"/>
      <c r="U15" s="33"/>
      <c r="V15" s="32"/>
      <c r="W15" s="34"/>
    </row>
    <row r="16" spans="1:23" ht="25.5" hidden="1" customHeight="1" x14ac:dyDescent="0.2">
      <c r="A16" s="26" t="s">
        <v>24</v>
      </c>
      <c r="B16" s="26" t="s">
        <v>8</v>
      </c>
      <c r="C16" s="27" t="s">
        <v>25</v>
      </c>
      <c r="D16" s="26" t="s">
        <v>14</v>
      </c>
      <c r="F16" s="32">
        <f t="shared" si="0"/>
        <v>0</v>
      </c>
      <c r="G16" s="33"/>
      <c r="H16" s="33"/>
      <c r="I16" s="33"/>
      <c r="J16" s="32"/>
      <c r="K16" s="34"/>
      <c r="M16" s="33"/>
      <c r="N16" s="33"/>
      <c r="O16" s="33"/>
      <c r="P16" s="32"/>
      <c r="Q16" s="34"/>
      <c r="S16" s="33"/>
      <c r="T16" s="33"/>
      <c r="U16" s="33"/>
      <c r="V16" s="32"/>
      <c r="W16" s="34"/>
    </row>
    <row r="17" spans="1:23" ht="25.5" hidden="1" customHeight="1" x14ac:dyDescent="0.2">
      <c r="A17" s="26" t="s">
        <v>26</v>
      </c>
      <c r="B17" s="26" t="s">
        <v>8</v>
      </c>
      <c r="C17" s="27" t="s">
        <v>27</v>
      </c>
      <c r="D17" s="26" t="s">
        <v>9</v>
      </c>
      <c r="F17" s="32">
        <f t="shared" si="0"/>
        <v>0</v>
      </c>
      <c r="G17" s="33"/>
      <c r="H17" s="33"/>
      <c r="I17" s="33"/>
      <c r="J17" s="32"/>
      <c r="K17" s="34"/>
      <c r="M17" s="33"/>
      <c r="N17" s="33"/>
      <c r="O17" s="33"/>
      <c r="P17" s="32"/>
      <c r="Q17" s="34"/>
      <c r="S17" s="33"/>
      <c r="T17" s="33"/>
      <c r="U17" s="33"/>
      <c r="V17" s="32"/>
      <c r="W17" s="34"/>
    </row>
    <row r="18" spans="1:23" ht="24" customHeight="1" x14ac:dyDescent="0.2">
      <c r="A18" s="26">
        <v>164</v>
      </c>
      <c r="B18" s="26" t="s">
        <v>4</v>
      </c>
      <c r="C18" s="27" t="s">
        <v>28</v>
      </c>
      <c r="D18" s="26" t="s">
        <v>6</v>
      </c>
      <c r="F18" s="32">
        <f t="shared" si="0"/>
        <v>2454.145</v>
      </c>
      <c r="G18" s="33" t="s">
        <v>247</v>
      </c>
      <c r="H18" s="33" t="s">
        <v>248</v>
      </c>
      <c r="I18" s="33" t="s">
        <v>249</v>
      </c>
      <c r="J18" s="32">
        <v>2134.04</v>
      </c>
      <c r="K18" s="34">
        <v>44792</v>
      </c>
      <c r="M18" s="33" t="s">
        <v>251</v>
      </c>
      <c r="N18" s="33" t="s">
        <v>252</v>
      </c>
      <c r="O18" s="33" t="s">
        <v>253</v>
      </c>
      <c r="P18" s="32">
        <v>2774.25</v>
      </c>
      <c r="Q18" s="34">
        <v>44795</v>
      </c>
      <c r="S18" s="33"/>
      <c r="T18" s="33"/>
      <c r="U18" s="33"/>
      <c r="V18" s="32"/>
      <c r="W18" s="34"/>
    </row>
    <row r="19" spans="1:23" ht="38.25" hidden="1" customHeight="1" x14ac:dyDescent="0.2">
      <c r="A19" s="26" t="s">
        <v>29</v>
      </c>
      <c r="B19" s="26" t="s">
        <v>8</v>
      </c>
      <c r="C19" s="27" t="s">
        <v>30</v>
      </c>
      <c r="D19" s="26" t="s">
        <v>14</v>
      </c>
      <c r="F19" s="32">
        <f t="shared" si="0"/>
        <v>0</v>
      </c>
      <c r="G19" s="33"/>
      <c r="H19" s="33"/>
      <c r="I19" s="33"/>
      <c r="J19" s="32"/>
      <c r="K19" s="34"/>
      <c r="M19" s="33"/>
      <c r="N19" s="33"/>
      <c r="O19" s="33"/>
      <c r="P19" s="32"/>
      <c r="Q19" s="34"/>
      <c r="S19" s="33"/>
      <c r="T19" s="33"/>
      <c r="U19" s="33"/>
      <c r="V19" s="32"/>
      <c r="W19" s="34"/>
    </row>
    <row r="20" spans="1:23" ht="25.5" hidden="1" customHeight="1" x14ac:dyDescent="0.2">
      <c r="A20" s="26" t="s">
        <v>31</v>
      </c>
      <c r="B20" s="26" t="s">
        <v>8</v>
      </c>
      <c r="C20" s="27" t="s">
        <v>32</v>
      </c>
      <c r="D20" s="26" t="s">
        <v>9</v>
      </c>
      <c r="F20" s="32">
        <f t="shared" si="0"/>
        <v>0</v>
      </c>
      <c r="G20" s="33"/>
      <c r="H20" s="33"/>
      <c r="I20" s="33"/>
      <c r="J20" s="32"/>
      <c r="K20" s="34"/>
      <c r="M20" s="33"/>
      <c r="N20" s="33"/>
      <c r="O20" s="33"/>
      <c r="P20" s="32"/>
      <c r="Q20" s="34"/>
      <c r="S20" s="33"/>
      <c r="T20" s="33"/>
      <c r="U20" s="33"/>
      <c r="V20" s="32"/>
      <c r="W20" s="34"/>
    </row>
    <row r="21" spans="1:23" ht="25.5" hidden="1" customHeight="1" x14ac:dyDescent="0.2">
      <c r="A21" s="26" t="s">
        <v>33</v>
      </c>
      <c r="B21" s="26" t="s">
        <v>8</v>
      </c>
      <c r="C21" s="27" t="s">
        <v>34</v>
      </c>
      <c r="D21" s="26" t="s">
        <v>35</v>
      </c>
      <c r="F21" s="32">
        <f t="shared" si="0"/>
        <v>0</v>
      </c>
      <c r="G21" s="33"/>
      <c r="H21" s="33"/>
      <c r="I21" s="33"/>
      <c r="J21" s="32"/>
      <c r="K21" s="34"/>
      <c r="M21" s="33"/>
      <c r="N21" s="33"/>
      <c r="O21" s="33"/>
      <c r="P21" s="32"/>
      <c r="Q21" s="34"/>
      <c r="S21" s="33"/>
      <c r="T21" s="33"/>
      <c r="U21" s="33"/>
      <c r="V21" s="32"/>
      <c r="W21" s="34"/>
    </row>
    <row r="22" spans="1:23" ht="12.75" hidden="1" customHeight="1" x14ac:dyDescent="0.2">
      <c r="A22" s="26" t="s">
        <v>36</v>
      </c>
      <c r="B22" s="26" t="s">
        <v>8</v>
      </c>
      <c r="C22" s="27" t="s">
        <v>37</v>
      </c>
      <c r="D22" s="26" t="s">
        <v>38</v>
      </c>
      <c r="F22" s="32">
        <f t="shared" si="0"/>
        <v>0</v>
      </c>
      <c r="G22" s="33"/>
      <c r="H22" s="33"/>
      <c r="I22" s="33"/>
      <c r="J22" s="32"/>
      <c r="K22" s="34"/>
      <c r="M22" s="33"/>
      <c r="N22" s="33"/>
      <c r="O22" s="33"/>
      <c r="P22" s="32"/>
      <c r="Q22" s="34"/>
      <c r="S22" s="33"/>
      <c r="T22" s="33"/>
      <c r="U22" s="33"/>
      <c r="V22" s="32"/>
      <c r="W22" s="34"/>
    </row>
    <row r="23" spans="1:23" ht="25.5" hidden="1" customHeight="1" x14ac:dyDescent="0.2">
      <c r="A23" s="26" t="s">
        <v>39</v>
      </c>
      <c r="B23" s="26" t="s">
        <v>40</v>
      </c>
      <c r="C23" s="27" t="s">
        <v>41</v>
      </c>
      <c r="D23" s="26" t="s">
        <v>42</v>
      </c>
      <c r="F23" s="32">
        <f t="shared" si="0"/>
        <v>0</v>
      </c>
      <c r="G23" s="33"/>
      <c r="H23" s="33"/>
      <c r="I23" s="33"/>
      <c r="J23" s="32"/>
      <c r="K23" s="34"/>
      <c r="M23" s="33"/>
      <c r="N23" s="33"/>
      <c r="O23" s="33"/>
      <c r="P23" s="32"/>
      <c r="Q23" s="34"/>
      <c r="S23" s="33"/>
      <c r="T23" s="33"/>
      <c r="U23" s="33"/>
      <c r="V23" s="32"/>
      <c r="W23" s="34"/>
    </row>
    <row r="24" spans="1:23" ht="25.5" hidden="1" customHeight="1" x14ac:dyDescent="0.2">
      <c r="A24" s="26" t="s">
        <v>43</v>
      </c>
      <c r="B24" s="26" t="s">
        <v>8</v>
      </c>
      <c r="C24" s="27" t="s">
        <v>44</v>
      </c>
      <c r="D24" s="26" t="s">
        <v>45</v>
      </c>
      <c r="F24" s="32">
        <f t="shared" si="0"/>
        <v>0</v>
      </c>
      <c r="G24" s="33"/>
      <c r="H24" s="33"/>
      <c r="I24" s="33"/>
      <c r="J24" s="32"/>
      <c r="K24" s="34"/>
      <c r="M24" s="33"/>
      <c r="N24" s="33"/>
      <c r="O24" s="33"/>
      <c r="P24" s="32"/>
      <c r="Q24" s="34"/>
      <c r="S24" s="33"/>
      <c r="T24" s="33"/>
      <c r="U24" s="33"/>
      <c r="V24" s="32"/>
      <c r="W24" s="34"/>
    </row>
    <row r="25" spans="1:23" ht="12.75" hidden="1" customHeight="1" x14ac:dyDescent="0.2">
      <c r="A25" s="26" t="s">
        <v>46</v>
      </c>
      <c r="B25" s="26" t="s">
        <v>8</v>
      </c>
      <c r="C25" s="27" t="s">
        <v>47</v>
      </c>
      <c r="D25" s="26" t="s">
        <v>23</v>
      </c>
      <c r="F25" s="32">
        <f t="shared" si="0"/>
        <v>0</v>
      </c>
      <c r="G25" s="33"/>
      <c r="H25" s="33"/>
      <c r="I25" s="33"/>
      <c r="J25" s="32"/>
      <c r="K25" s="34"/>
      <c r="M25" s="33"/>
      <c r="N25" s="33"/>
      <c r="O25" s="33"/>
      <c r="P25" s="32"/>
      <c r="Q25" s="34"/>
      <c r="S25" s="33"/>
      <c r="T25" s="33"/>
      <c r="U25" s="33"/>
      <c r="V25" s="32"/>
      <c r="W25" s="34"/>
    </row>
    <row r="26" spans="1:23" ht="25.5" hidden="1" customHeight="1" x14ac:dyDescent="0.2">
      <c r="A26" s="26" t="s">
        <v>48</v>
      </c>
      <c r="B26" s="26" t="s">
        <v>8</v>
      </c>
      <c r="C26" s="27" t="s">
        <v>49</v>
      </c>
      <c r="D26" s="26" t="s">
        <v>35</v>
      </c>
      <c r="F26" s="32">
        <f t="shared" si="0"/>
        <v>0</v>
      </c>
      <c r="G26" s="33"/>
      <c r="H26" s="33"/>
      <c r="I26" s="33"/>
      <c r="J26" s="32"/>
      <c r="K26" s="34"/>
      <c r="M26" s="33"/>
      <c r="N26" s="33"/>
      <c r="O26" s="33"/>
      <c r="P26" s="32"/>
      <c r="Q26" s="34"/>
      <c r="S26" s="33"/>
      <c r="T26" s="33"/>
      <c r="U26" s="33"/>
      <c r="V26" s="32"/>
      <c r="W26" s="34"/>
    </row>
    <row r="27" spans="1:23" ht="12.75" hidden="1" customHeight="1" x14ac:dyDescent="0.2">
      <c r="A27" s="26" t="s">
        <v>50</v>
      </c>
      <c r="B27" s="26" t="s">
        <v>8</v>
      </c>
      <c r="C27" s="27" t="s">
        <v>51</v>
      </c>
      <c r="D27" s="26" t="s">
        <v>9</v>
      </c>
      <c r="F27" s="32">
        <f t="shared" si="0"/>
        <v>0</v>
      </c>
      <c r="G27" s="33"/>
      <c r="H27" s="33"/>
      <c r="I27" s="33"/>
      <c r="J27" s="32"/>
      <c r="K27" s="34"/>
      <c r="M27" s="33"/>
      <c r="N27" s="33"/>
      <c r="O27" s="33"/>
      <c r="P27" s="32"/>
      <c r="Q27" s="34"/>
      <c r="S27" s="33"/>
      <c r="T27" s="33"/>
      <c r="U27" s="33"/>
      <c r="V27" s="32"/>
      <c r="W27" s="34"/>
    </row>
    <row r="28" spans="1:23" ht="24" customHeight="1" x14ac:dyDescent="0.2">
      <c r="A28" s="26">
        <v>78</v>
      </c>
      <c r="B28" s="26" t="s">
        <v>4</v>
      </c>
      <c r="C28" s="27" t="s">
        <v>52</v>
      </c>
      <c r="D28" s="26" t="s">
        <v>18</v>
      </c>
      <c r="F28" s="32">
        <f t="shared" si="0"/>
        <v>15.82</v>
      </c>
      <c r="G28" s="33" t="s">
        <v>230</v>
      </c>
      <c r="H28" s="33" t="s">
        <v>236</v>
      </c>
      <c r="I28" s="33" t="s">
        <v>242</v>
      </c>
      <c r="J28" s="32">
        <v>11.82</v>
      </c>
      <c r="K28" s="34">
        <v>44791</v>
      </c>
      <c r="M28" s="33" t="s">
        <v>234</v>
      </c>
      <c r="N28" s="33" t="s">
        <v>235</v>
      </c>
      <c r="O28" s="33" t="s">
        <v>243</v>
      </c>
      <c r="P28" s="32">
        <v>21.9</v>
      </c>
      <c r="Q28" s="34">
        <v>44792</v>
      </c>
      <c r="S28" s="33" t="s">
        <v>244</v>
      </c>
      <c r="T28" s="33" t="s">
        <v>245</v>
      </c>
      <c r="U28" s="33" t="s">
        <v>246</v>
      </c>
      <c r="V28" s="32">
        <v>15.82</v>
      </c>
      <c r="W28" s="34">
        <v>44792</v>
      </c>
    </row>
    <row r="29" spans="1:23" ht="12.75" hidden="1" customHeight="1" x14ac:dyDescent="0.2">
      <c r="A29" s="26" t="s">
        <v>53</v>
      </c>
      <c r="B29" s="26" t="s">
        <v>54</v>
      </c>
      <c r="C29" s="27" t="s">
        <v>55</v>
      </c>
      <c r="D29" s="26" t="s">
        <v>14</v>
      </c>
      <c r="F29" s="32">
        <f t="shared" si="0"/>
        <v>0</v>
      </c>
      <c r="G29" s="33"/>
      <c r="H29" s="33"/>
      <c r="I29" s="33"/>
      <c r="J29" s="32"/>
      <c r="K29" s="34"/>
      <c r="M29" s="33"/>
      <c r="N29" s="33"/>
      <c r="O29" s="33"/>
      <c r="P29" s="32"/>
      <c r="Q29" s="34"/>
      <c r="S29" s="33"/>
      <c r="T29" s="33"/>
      <c r="U29" s="33"/>
      <c r="V29" s="32"/>
      <c r="W29" s="34"/>
    </row>
    <row r="30" spans="1:23" ht="25.5" hidden="1" customHeight="1" x14ac:dyDescent="0.2">
      <c r="A30" s="26" t="s">
        <v>56</v>
      </c>
      <c r="B30" s="26" t="s">
        <v>8</v>
      </c>
      <c r="C30" s="27" t="s">
        <v>57</v>
      </c>
      <c r="D30" s="26" t="s">
        <v>14</v>
      </c>
      <c r="F30" s="32">
        <f t="shared" si="0"/>
        <v>0</v>
      </c>
      <c r="G30" s="33"/>
      <c r="H30" s="33"/>
      <c r="I30" s="33"/>
      <c r="J30" s="32"/>
      <c r="K30" s="34"/>
      <c r="M30" s="33"/>
      <c r="N30" s="33"/>
      <c r="O30" s="33"/>
      <c r="P30" s="32"/>
      <c r="Q30" s="34"/>
      <c r="S30" s="33"/>
      <c r="T30" s="33"/>
      <c r="U30" s="33"/>
      <c r="V30" s="32"/>
      <c r="W30" s="34"/>
    </row>
    <row r="31" spans="1:23" ht="25.5" hidden="1" customHeight="1" x14ac:dyDescent="0.2">
      <c r="A31" s="26" t="s">
        <v>58</v>
      </c>
      <c r="B31" s="26" t="s">
        <v>8</v>
      </c>
      <c r="C31" s="27" t="s">
        <v>59</v>
      </c>
      <c r="D31" s="26" t="s">
        <v>14</v>
      </c>
      <c r="F31" s="32">
        <f t="shared" si="0"/>
        <v>0</v>
      </c>
      <c r="G31" s="33"/>
      <c r="H31" s="33"/>
      <c r="I31" s="33"/>
      <c r="J31" s="32"/>
      <c r="K31" s="34"/>
      <c r="M31" s="33"/>
      <c r="N31" s="33"/>
      <c r="O31" s="33"/>
      <c r="P31" s="32"/>
      <c r="Q31" s="34"/>
      <c r="S31" s="33"/>
      <c r="T31" s="33"/>
      <c r="U31" s="33"/>
      <c r="V31" s="32"/>
      <c r="W31" s="34"/>
    </row>
    <row r="32" spans="1:23" ht="25.5" hidden="1" customHeight="1" x14ac:dyDescent="0.2">
      <c r="A32" s="26" t="s">
        <v>60</v>
      </c>
      <c r="B32" s="26" t="s">
        <v>8</v>
      </c>
      <c r="C32" s="27" t="s">
        <v>61</v>
      </c>
      <c r="D32" s="26" t="s">
        <v>35</v>
      </c>
      <c r="F32" s="32">
        <f t="shared" si="0"/>
        <v>0</v>
      </c>
      <c r="G32" s="33"/>
      <c r="H32" s="33"/>
      <c r="I32" s="33"/>
      <c r="J32" s="32"/>
      <c r="K32" s="34"/>
      <c r="M32" s="33"/>
      <c r="N32" s="33"/>
      <c r="O32" s="33"/>
      <c r="P32" s="32"/>
      <c r="Q32" s="34"/>
      <c r="S32" s="33"/>
      <c r="T32" s="33"/>
      <c r="U32" s="33"/>
      <c r="V32" s="32"/>
      <c r="W32" s="34"/>
    </row>
    <row r="33" spans="1:23" ht="38.25" hidden="1" customHeight="1" x14ac:dyDescent="0.2">
      <c r="A33" s="26" t="s">
        <v>62</v>
      </c>
      <c r="B33" s="26" t="s">
        <v>8</v>
      </c>
      <c r="C33" s="27" t="s">
        <v>63</v>
      </c>
      <c r="D33" s="26" t="s">
        <v>45</v>
      </c>
      <c r="F33" s="32">
        <f t="shared" si="0"/>
        <v>0</v>
      </c>
      <c r="G33" s="33"/>
      <c r="H33" s="33"/>
      <c r="I33" s="33"/>
      <c r="J33" s="32"/>
      <c r="K33" s="34"/>
      <c r="M33" s="33"/>
      <c r="N33" s="33"/>
      <c r="O33" s="33"/>
      <c r="P33" s="32"/>
      <c r="Q33" s="34"/>
      <c r="S33" s="33"/>
      <c r="T33" s="33"/>
      <c r="U33" s="33"/>
      <c r="V33" s="32"/>
      <c r="W33" s="34"/>
    </row>
    <row r="34" spans="1:23" ht="12.75" hidden="1" customHeight="1" x14ac:dyDescent="0.2">
      <c r="A34" s="26" t="s">
        <v>64</v>
      </c>
      <c r="B34" s="26" t="s">
        <v>8</v>
      </c>
      <c r="C34" s="27" t="s">
        <v>65</v>
      </c>
      <c r="D34" s="26" t="s">
        <v>14</v>
      </c>
      <c r="F34" s="32">
        <f t="shared" si="0"/>
        <v>0</v>
      </c>
      <c r="G34" s="33"/>
      <c r="H34" s="33"/>
      <c r="I34" s="33"/>
      <c r="J34" s="32"/>
      <c r="K34" s="34"/>
      <c r="M34" s="33"/>
      <c r="N34" s="33"/>
      <c r="O34" s="33"/>
      <c r="P34" s="32"/>
      <c r="Q34" s="34"/>
      <c r="S34" s="33"/>
      <c r="T34" s="33"/>
      <c r="U34" s="33"/>
      <c r="V34" s="32"/>
      <c r="W34" s="34"/>
    </row>
    <row r="35" spans="1:23" ht="25.5" hidden="1" customHeight="1" x14ac:dyDescent="0.2">
      <c r="A35" s="26" t="s">
        <v>66</v>
      </c>
      <c r="B35" s="26" t="s">
        <v>8</v>
      </c>
      <c r="C35" s="27" t="s">
        <v>67</v>
      </c>
      <c r="D35" s="26" t="s">
        <v>9</v>
      </c>
      <c r="F35" s="32">
        <f t="shared" si="0"/>
        <v>0</v>
      </c>
      <c r="G35" s="33"/>
      <c r="H35" s="33"/>
      <c r="I35" s="33"/>
      <c r="J35" s="32"/>
      <c r="K35" s="34"/>
      <c r="M35" s="33"/>
      <c r="N35" s="33"/>
      <c r="O35" s="33"/>
      <c r="P35" s="32"/>
      <c r="Q35" s="34"/>
      <c r="S35" s="33"/>
      <c r="T35" s="33"/>
      <c r="U35" s="33"/>
      <c r="V35" s="32"/>
      <c r="W35" s="34"/>
    </row>
    <row r="36" spans="1:23" ht="25.5" hidden="1" customHeight="1" x14ac:dyDescent="0.2">
      <c r="A36" s="26" t="s">
        <v>68</v>
      </c>
      <c r="B36" s="26" t="s">
        <v>8</v>
      </c>
      <c r="C36" s="27" t="s">
        <v>69</v>
      </c>
      <c r="D36" s="26" t="s">
        <v>9</v>
      </c>
      <c r="F36" s="32">
        <f t="shared" si="0"/>
        <v>0</v>
      </c>
      <c r="G36" s="33"/>
      <c r="H36" s="33"/>
      <c r="I36" s="33"/>
      <c r="J36" s="32"/>
      <c r="K36" s="34"/>
      <c r="M36" s="33"/>
      <c r="N36" s="33"/>
      <c r="O36" s="33"/>
      <c r="P36" s="32"/>
      <c r="Q36" s="34"/>
      <c r="S36" s="33"/>
      <c r="T36" s="33"/>
      <c r="U36" s="33"/>
      <c r="V36" s="32"/>
      <c r="W36" s="34"/>
    </row>
    <row r="37" spans="1:23" ht="25.5" hidden="1" customHeight="1" x14ac:dyDescent="0.2">
      <c r="A37" s="26" t="s">
        <v>70</v>
      </c>
      <c r="B37" s="26" t="s">
        <v>8</v>
      </c>
      <c r="C37" s="27" t="s">
        <v>71</v>
      </c>
      <c r="D37" s="26" t="s">
        <v>35</v>
      </c>
      <c r="F37" s="32">
        <f t="shared" si="0"/>
        <v>0</v>
      </c>
      <c r="G37" s="33"/>
      <c r="H37" s="33"/>
      <c r="I37" s="33"/>
      <c r="J37" s="32"/>
      <c r="K37" s="34"/>
      <c r="M37" s="33"/>
      <c r="N37" s="33"/>
      <c r="O37" s="33"/>
      <c r="P37" s="32"/>
      <c r="Q37" s="34"/>
      <c r="S37" s="33"/>
      <c r="T37" s="33"/>
      <c r="U37" s="33"/>
      <c r="V37" s="32"/>
      <c r="W37" s="34"/>
    </row>
    <row r="38" spans="1:23" ht="12.75" hidden="1" customHeight="1" x14ac:dyDescent="0.2">
      <c r="A38" s="26" t="s">
        <v>72</v>
      </c>
      <c r="B38" s="26" t="s">
        <v>8</v>
      </c>
      <c r="C38" s="27" t="s">
        <v>73</v>
      </c>
      <c r="D38" s="26" t="s">
        <v>14</v>
      </c>
      <c r="F38" s="32">
        <f t="shared" si="0"/>
        <v>0</v>
      </c>
      <c r="G38" s="33"/>
      <c r="H38" s="33"/>
      <c r="I38" s="33"/>
      <c r="J38" s="32"/>
      <c r="K38" s="34"/>
      <c r="M38" s="33"/>
      <c r="N38" s="33"/>
      <c r="O38" s="33"/>
      <c r="P38" s="32"/>
      <c r="Q38" s="34"/>
      <c r="S38" s="33"/>
      <c r="T38" s="33"/>
      <c r="U38" s="33"/>
      <c r="V38" s="32"/>
      <c r="W38" s="34"/>
    </row>
    <row r="39" spans="1:23" ht="25.5" hidden="1" customHeight="1" x14ac:dyDescent="0.2">
      <c r="A39" s="26" t="s">
        <v>74</v>
      </c>
      <c r="B39" s="26" t="s">
        <v>8</v>
      </c>
      <c r="C39" s="27" t="s">
        <v>75</v>
      </c>
      <c r="D39" s="26" t="s">
        <v>14</v>
      </c>
      <c r="F39" s="32">
        <f t="shared" si="0"/>
        <v>0</v>
      </c>
      <c r="G39" s="33"/>
      <c r="H39" s="33"/>
      <c r="I39" s="33"/>
      <c r="J39" s="32"/>
      <c r="K39" s="34"/>
      <c r="M39" s="33"/>
      <c r="N39" s="33"/>
      <c r="O39" s="33"/>
      <c r="P39" s="32"/>
      <c r="Q39" s="34"/>
      <c r="S39" s="33"/>
      <c r="T39" s="33"/>
      <c r="U39" s="33"/>
      <c r="V39" s="32"/>
      <c r="W39" s="34"/>
    </row>
    <row r="40" spans="1:23" ht="38.25" hidden="1" customHeight="1" x14ac:dyDescent="0.2">
      <c r="A40" s="26" t="s">
        <v>76</v>
      </c>
      <c r="B40" s="26" t="s">
        <v>8</v>
      </c>
      <c r="C40" s="27" t="s">
        <v>77</v>
      </c>
      <c r="D40" s="26" t="s">
        <v>9</v>
      </c>
      <c r="F40" s="32">
        <f t="shared" si="0"/>
        <v>0</v>
      </c>
      <c r="G40" s="33"/>
      <c r="H40" s="33"/>
      <c r="I40" s="33"/>
      <c r="J40" s="32"/>
      <c r="K40" s="34"/>
      <c r="M40" s="33"/>
      <c r="N40" s="33"/>
      <c r="O40" s="33"/>
      <c r="P40" s="32"/>
      <c r="Q40" s="34"/>
      <c r="S40" s="33"/>
      <c r="T40" s="33"/>
      <c r="U40" s="33"/>
      <c r="V40" s="32"/>
      <c r="W40" s="34"/>
    </row>
    <row r="41" spans="1:23" ht="25.5" hidden="1" customHeight="1" x14ac:dyDescent="0.2">
      <c r="A41" s="26" t="s">
        <v>78</v>
      </c>
      <c r="B41" s="26" t="s">
        <v>8</v>
      </c>
      <c r="C41" s="27" t="s">
        <v>79</v>
      </c>
      <c r="D41" s="26" t="s">
        <v>9</v>
      </c>
      <c r="F41" s="32">
        <f t="shared" si="0"/>
        <v>0</v>
      </c>
      <c r="G41" s="33"/>
      <c r="H41" s="33"/>
      <c r="I41" s="33"/>
      <c r="J41" s="32"/>
      <c r="K41" s="34"/>
      <c r="M41" s="33"/>
      <c r="N41" s="33"/>
      <c r="O41" s="33"/>
      <c r="P41" s="32"/>
      <c r="Q41" s="34"/>
      <c r="S41" s="33"/>
      <c r="T41" s="33"/>
      <c r="U41" s="33"/>
      <c r="V41" s="32"/>
      <c r="W41" s="34"/>
    </row>
    <row r="42" spans="1:23" ht="12.75" hidden="1" customHeight="1" x14ac:dyDescent="0.2">
      <c r="A42" s="26" t="s">
        <v>80</v>
      </c>
      <c r="B42" s="26" t="s">
        <v>8</v>
      </c>
      <c r="C42" s="27" t="s">
        <v>81</v>
      </c>
      <c r="D42" s="26" t="s">
        <v>35</v>
      </c>
      <c r="F42" s="32">
        <f t="shared" si="0"/>
        <v>0</v>
      </c>
      <c r="G42" s="33"/>
      <c r="H42" s="33"/>
      <c r="I42" s="33"/>
      <c r="J42" s="32"/>
      <c r="K42" s="34"/>
      <c r="M42" s="33"/>
      <c r="N42" s="33"/>
      <c r="O42" s="33"/>
      <c r="P42" s="32"/>
      <c r="Q42" s="34"/>
      <c r="S42" s="33"/>
      <c r="T42" s="33"/>
      <c r="U42" s="33"/>
      <c r="V42" s="32"/>
      <c r="W42" s="34"/>
    </row>
    <row r="43" spans="1:23" ht="24" customHeight="1" x14ac:dyDescent="0.2">
      <c r="A43" s="26">
        <v>166</v>
      </c>
      <c r="B43" s="26" t="s">
        <v>4</v>
      </c>
      <c r="C43" s="27" t="s">
        <v>250</v>
      </c>
      <c r="D43" s="26" t="s">
        <v>6</v>
      </c>
      <c r="F43" s="32">
        <f t="shared" si="0"/>
        <v>0.42</v>
      </c>
      <c r="G43" s="33" t="s">
        <v>230</v>
      </c>
      <c r="H43" s="33" t="s">
        <v>236</v>
      </c>
      <c r="I43" s="33" t="s">
        <v>242</v>
      </c>
      <c r="J43" s="32">
        <v>0.42</v>
      </c>
      <c r="K43" s="34">
        <v>44791</v>
      </c>
      <c r="M43" s="33" t="s">
        <v>234</v>
      </c>
      <c r="N43" s="33" t="s">
        <v>235</v>
      </c>
      <c r="O43" s="33" t="s">
        <v>243</v>
      </c>
      <c r="P43" s="32">
        <v>0.55000000000000004</v>
      </c>
      <c r="Q43" s="34">
        <v>44792</v>
      </c>
      <c r="S43" s="33" t="s">
        <v>244</v>
      </c>
      <c r="T43" s="33" t="s">
        <v>245</v>
      </c>
      <c r="U43" s="33" t="s">
        <v>246</v>
      </c>
      <c r="V43" s="32">
        <v>0.32</v>
      </c>
      <c r="W43" s="34">
        <v>44792</v>
      </c>
    </row>
    <row r="44" spans="1:23" ht="25.5" hidden="1" customHeight="1" x14ac:dyDescent="0.2">
      <c r="A44" s="26" t="s">
        <v>82</v>
      </c>
      <c r="B44" s="26" t="s">
        <v>8</v>
      </c>
      <c r="C44" s="27" t="s">
        <v>83</v>
      </c>
      <c r="D44" s="26" t="s">
        <v>35</v>
      </c>
      <c r="F44" s="32">
        <f t="shared" si="0"/>
        <v>0</v>
      </c>
      <c r="G44" s="33"/>
      <c r="H44" s="33"/>
      <c r="I44" s="33"/>
      <c r="J44" s="32"/>
      <c r="K44" s="34"/>
      <c r="M44" s="33"/>
      <c r="N44" s="33"/>
      <c r="O44" s="33"/>
      <c r="P44" s="32"/>
      <c r="Q44" s="34"/>
      <c r="S44" s="33"/>
      <c r="T44" s="33"/>
      <c r="U44" s="33"/>
      <c r="V44" s="32"/>
      <c r="W44" s="34"/>
    </row>
    <row r="45" spans="1:23" ht="12.75" hidden="1" customHeight="1" x14ac:dyDescent="0.2">
      <c r="A45" s="26" t="s">
        <v>84</v>
      </c>
      <c r="B45" s="26" t="s">
        <v>85</v>
      </c>
      <c r="C45" s="27" t="s">
        <v>86</v>
      </c>
      <c r="D45" s="26" t="s">
        <v>14</v>
      </c>
      <c r="F45" s="32">
        <f t="shared" si="0"/>
        <v>0</v>
      </c>
      <c r="G45" s="33"/>
      <c r="H45" s="33"/>
      <c r="I45" s="33"/>
      <c r="J45" s="32"/>
      <c r="K45" s="34"/>
      <c r="M45" s="33"/>
      <c r="N45" s="33"/>
      <c r="O45" s="33"/>
      <c r="P45" s="32"/>
      <c r="Q45" s="34"/>
      <c r="S45" s="33"/>
      <c r="T45" s="33"/>
      <c r="U45" s="33"/>
      <c r="V45" s="32"/>
      <c r="W45" s="34"/>
    </row>
    <row r="46" spans="1:23" ht="12.75" hidden="1" customHeight="1" x14ac:dyDescent="0.2">
      <c r="A46" s="26" t="s">
        <v>87</v>
      </c>
      <c r="B46" s="26" t="s">
        <v>88</v>
      </c>
      <c r="C46" s="27" t="s">
        <v>89</v>
      </c>
      <c r="D46" s="26" t="s">
        <v>90</v>
      </c>
      <c r="F46" s="32">
        <f t="shared" si="0"/>
        <v>0</v>
      </c>
      <c r="G46" s="33"/>
      <c r="H46" s="33"/>
      <c r="I46" s="33"/>
      <c r="J46" s="32"/>
      <c r="K46" s="34"/>
      <c r="M46" s="33"/>
      <c r="N46" s="33"/>
      <c r="O46" s="33"/>
      <c r="P46" s="32"/>
      <c r="Q46" s="34"/>
      <c r="S46" s="33"/>
      <c r="T46" s="33"/>
      <c r="U46" s="33"/>
      <c r="V46" s="32"/>
      <c r="W46" s="34"/>
    </row>
    <row r="47" spans="1:23" ht="25.5" hidden="1" customHeight="1" x14ac:dyDescent="0.2">
      <c r="A47" s="26" t="s">
        <v>91</v>
      </c>
      <c r="B47" s="26" t="s">
        <v>8</v>
      </c>
      <c r="C47" s="27" t="s">
        <v>92</v>
      </c>
      <c r="D47" s="26" t="s">
        <v>9</v>
      </c>
      <c r="F47" s="32">
        <f t="shared" si="0"/>
        <v>0</v>
      </c>
      <c r="G47" s="33"/>
      <c r="H47" s="33"/>
      <c r="I47" s="33"/>
      <c r="J47" s="32"/>
      <c r="K47" s="34"/>
      <c r="M47" s="33"/>
      <c r="N47" s="33"/>
      <c r="O47" s="33"/>
      <c r="P47" s="32"/>
      <c r="Q47" s="34"/>
      <c r="S47" s="33"/>
      <c r="T47" s="33"/>
      <c r="U47" s="33"/>
      <c r="V47" s="32"/>
      <c r="W47" s="34"/>
    </row>
    <row r="48" spans="1:23" ht="25.5" hidden="1" customHeight="1" x14ac:dyDescent="0.2">
      <c r="A48" s="26" t="s">
        <v>93</v>
      </c>
      <c r="B48" s="26" t="s">
        <v>8</v>
      </c>
      <c r="C48" s="27" t="s">
        <v>94</v>
      </c>
      <c r="D48" s="26" t="s">
        <v>23</v>
      </c>
      <c r="F48" s="32">
        <f t="shared" si="0"/>
        <v>0</v>
      </c>
      <c r="G48" s="33"/>
      <c r="H48" s="33"/>
      <c r="I48" s="33"/>
      <c r="J48" s="32"/>
      <c r="K48" s="34"/>
      <c r="M48" s="33"/>
      <c r="N48" s="33"/>
      <c r="O48" s="33"/>
      <c r="P48" s="32"/>
      <c r="Q48" s="34"/>
      <c r="S48" s="33"/>
      <c r="T48" s="33"/>
      <c r="U48" s="33"/>
      <c r="V48" s="32"/>
      <c r="W48" s="34"/>
    </row>
    <row r="49" spans="1:23" ht="25.5" hidden="1" customHeight="1" x14ac:dyDescent="0.2">
      <c r="A49" s="26" t="s">
        <v>95</v>
      </c>
      <c r="B49" s="26" t="s">
        <v>8</v>
      </c>
      <c r="C49" s="27" t="s">
        <v>96</v>
      </c>
      <c r="D49" s="26" t="s">
        <v>14</v>
      </c>
      <c r="F49" s="32">
        <f t="shared" si="0"/>
        <v>0</v>
      </c>
      <c r="G49" s="33"/>
      <c r="H49" s="33"/>
      <c r="I49" s="33"/>
      <c r="J49" s="32"/>
      <c r="K49" s="34"/>
      <c r="M49" s="33"/>
      <c r="N49" s="33"/>
      <c r="O49" s="33"/>
      <c r="P49" s="32"/>
      <c r="Q49" s="34"/>
      <c r="S49" s="33"/>
      <c r="T49" s="33"/>
      <c r="U49" s="33"/>
      <c r="V49" s="32"/>
      <c r="W49" s="34"/>
    </row>
    <row r="50" spans="1:23" ht="12.75" hidden="1" customHeight="1" x14ac:dyDescent="0.2">
      <c r="A50" s="26" t="s">
        <v>97</v>
      </c>
      <c r="B50" s="26" t="s">
        <v>8</v>
      </c>
      <c r="C50" s="27" t="s">
        <v>98</v>
      </c>
      <c r="D50" s="26" t="s">
        <v>14</v>
      </c>
      <c r="F50" s="32">
        <f t="shared" si="0"/>
        <v>0</v>
      </c>
      <c r="G50" s="33"/>
      <c r="H50" s="33"/>
      <c r="I50" s="33"/>
      <c r="J50" s="32"/>
      <c r="K50" s="34"/>
      <c r="M50" s="33"/>
      <c r="N50" s="33"/>
      <c r="O50" s="33"/>
      <c r="P50" s="32"/>
      <c r="Q50" s="34"/>
      <c r="S50" s="33"/>
      <c r="T50" s="33"/>
      <c r="U50" s="33"/>
      <c r="V50" s="32"/>
      <c r="W50" s="34"/>
    </row>
    <row r="51" spans="1:23" ht="12.75" hidden="1" customHeight="1" x14ac:dyDescent="0.2">
      <c r="A51" s="26" t="s">
        <v>99</v>
      </c>
      <c r="B51" s="26" t="s">
        <v>8</v>
      </c>
      <c r="C51" s="27" t="s">
        <v>100</v>
      </c>
      <c r="D51" s="26" t="s">
        <v>9</v>
      </c>
      <c r="F51" s="32">
        <f t="shared" si="0"/>
        <v>0</v>
      </c>
      <c r="G51" s="33"/>
      <c r="H51" s="33"/>
      <c r="I51" s="33"/>
      <c r="J51" s="32"/>
      <c r="K51" s="34"/>
      <c r="M51" s="33"/>
      <c r="N51" s="33"/>
      <c r="O51" s="33"/>
      <c r="P51" s="32"/>
      <c r="Q51" s="34"/>
      <c r="S51" s="33"/>
      <c r="T51" s="33"/>
      <c r="U51" s="33"/>
      <c r="V51" s="32"/>
      <c r="W51" s="34"/>
    </row>
    <row r="52" spans="1:23" ht="25.5" hidden="1" customHeight="1" x14ac:dyDescent="0.2">
      <c r="A52" s="26" t="s">
        <v>101</v>
      </c>
      <c r="B52" s="26" t="s">
        <v>8</v>
      </c>
      <c r="C52" s="27" t="s">
        <v>102</v>
      </c>
      <c r="D52" s="26" t="s">
        <v>14</v>
      </c>
      <c r="F52" s="32">
        <f t="shared" si="0"/>
        <v>0</v>
      </c>
      <c r="G52" s="33"/>
      <c r="H52" s="33"/>
      <c r="I52" s="33"/>
      <c r="J52" s="32"/>
      <c r="K52" s="34"/>
      <c r="M52" s="33"/>
      <c r="N52" s="33"/>
      <c r="O52" s="33"/>
      <c r="P52" s="32"/>
      <c r="Q52" s="34"/>
      <c r="S52" s="33"/>
      <c r="T52" s="33"/>
      <c r="U52" s="33"/>
      <c r="V52" s="32"/>
      <c r="W52" s="34"/>
    </row>
    <row r="53" spans="1:23" ht="25.5" hidden="1" customHeight="1" x14ac:dyDescent="0.2">
      <c r="A53" s="26" t="s">
        <v>103</v>
      </c>
      <c r="B53" s="26" t="s">
        <v>8</v>
      </c>
      <c r="C53" s="27" t="s">
        <v>104</v>
      </c>
      <c r="D53" s="26" t="s">
        <v>9</v>
      </c>
      <c r="F53" s="32">
        <f t="shared" si="0"/>
        <v>0</v>
      </c>
      <c r="G53" s="33"/>
      <c r="H53" s="33"/>
      <c r="I53" s="33"/>
      <c r="J53" s="32"/>
      <c r="K53" s="34"/>
      <c r="M53" s="33"/>
      <c r="N53" s="33"/>
      <c r="O53" s="33"/>
      <c r="P53" s="32"/>
      <c r="Q53" s="34"/>
      <c r="S53" s="33"/>
      <c r="T53" s="33"/>
      <c r="U53" s="33"/>
      <c r="V53" s="32"/>
      <c r="W53" s="34"/>
    </row>
    <row r="54" spans="1:23" ht="12.75" hidden="1" customHeight="1" x14ac:dyDescent="0.2">
      <c r="A54" s="26" t="s">
        <v>105</v>
      </c>
      <c r="B54" s="26" t="s">
        <v>88</v>
      </c>
      <c r="C54" s="27" t="s">
        <v>106</v>
      </c>
      <c r="D54" s="26" t="s">
        <v>90</v>
      </c>
      <c r="F54" s="32">
        <f t="shared" si="0"/>
        <v>0</v>
      </c>
      <c r="G54" s="33"/>
      <c r="H54" s="33"/>
      <c r="I54" s="33"/>
      <c r="J54" s="32"/>
      <c r="K54" s="34"/>
      <c r="M54" s="33"/>
      <c r="N54" s="33"/>
      <c r="O54" s="33"/>
      <c r="P54" s="32"/>
      <c r="Q54" s="34"/>
      <c r="S54" s="33"/>
      <c r="T54" s="33"/>
      <c r="U54" s="33"/>
      <c r="V54" s="32"/>
      <c r="W54" s="34"/>
    </row>
    <row r="55" spans="1:23" ht="25.5" hidden="1" customHeight="1" x14ac:dyDescent="0.2">
      <c r="A55" s="26" t="s">
        <v>107</v>
      </c>
      <c r="B55" s="26" t="s">
        <v>8</v>
      </c>
      <c r="C55" s="27" t="s">
        <v>108</v>
      </c>
      <c r="D55" s="26" t="s">
        <v>14</v>
      </c>
      <c r="F55" s="32">
        <f t="shared" si="0"/>
        <v>0</v>
      </c>
      <c r="G55" s="33"/>
      <c r="H55" s="33"/>
      <c r="I55" s="33"/>
      <c r="J55" s="32"/>
      <c r="K55" s="34"/>
      <c r="M55" s="33"/>
      <c r="N55" s="33"/>
      <c r="O55" s="33"/>
      <c r="P55" s="32"/>
      <c r="Q55" s="34"/>
      <c r="S55" s="33"/>
      <c r="T55" s="33"/>
      <c r="U55" s="33"/>
      <c r="V55" s="32"/>
      <c r="W55" s="34"/>
    </row>
    <row r="56" spans="1:23" ht="12.75" hidden="1" customHeight="1" x14ac:dyDescent="0.2">
      <c r="A56" s="26" t="s">
        <v>109</v>
      </c>
      <c r="B56" s="26" t="s">
        <v>8</v>
      </c>
      <c r="C56" s="27" t="s">
        <v>110</v>
      </c>
      <c r="D56" s="26" t="s">
        <v>14</v>
      </c>
      <c r="F56" s="32">
        <f t="shared" si="0"/>
        <v>0</v>
      </c>
      <c r="G56" s="33"/>
      <c r="H56" s="33"/>
      <c r="I56" s="33"/>
      <c r="J56" s="32"/>
      <c r="K56" s="34"/>
      <c r="M56" s="33"/>
      <c r="N56" s="33"/>
      <c r="O56" s="33"/>
      <c r="P56" s="32"/>
      <c r="Q56" s="34"/>
      <c r="S56" s="33"/>
      <c r="T56" s="33"/>
      <c r="U56" s="33"/>
      <c r="V56" s="32"/>
      <c r="W56" s="34"/>
    </row>
    <row r="57" spans="1:23" ht="25.5" hidden="1" customHeight="1" x14ac:dyDescent="0.2">
      <c r="A57" s="26" t="s">
        <v>111</v>
      </c>
      <c r="B57" s="26" t="s">
        <v>40</v>
      </c>
      <c r="C57" s="27" t="s">
        <v>112</v>
      </c>
      <c r="D57" s="26" t="s">
        <v>113</v>
      </c>
      <c r="F57" s="32">
        <f t="shared" si="0"/>
        <v>0</v>
      </c>
      <c r="G57" s="33"/>
      <c r="H57" s="33"/>
      <c r="I57" s="33"/>
      <c r="J57" s="32"/>
      <c r="K57" s="34"/>
      <c r="M57" s="33"/>
      <c r="N57" s="33"/>
      <c r="O57" s="33"/>
      <c r="P57" s="32"/>
      <c r="Q57" s="34"/>
      <c r="S57" s="33"/>
      <c r="T57" s="33"/>
      <c r="U57" s="33"/>
      <c r="V57" s="32"/>
      <c r="W57" s="34"/>
    </row>
    <row r="58" spans="1:23" ht="25.5" hidden="1" customHeight="1" x14ac:dyDescent="0.2">
      <c r="A58" s="26" t="s">
        <v>114</v>
      </c>
      <c r="B58" s="26" t="s">
        <v>8</v>
      </c>
      <c r="C58" s="27" t="s">
        <v>115</v>
      </c>
      <c r="D58" s="26" t="s">
        <v>14</v>
      </c>
      <c r="F58" s="32">
        <f t="shared" si="0"/>
        <v>0</v>
      </c>
      <c r="G58" s="33"/>
      <c r="H58" s="33"/>
      <c r="I58" s="33"/>
      <c r="J58" s="32"/>
      <c r="K58" s="34"/>
      <c r="M58" s="33"/>
      <c r="N58" s="33"/>
      <c r="O58" s="33"/>
      <c r="P58" s="32"/>
      <c r="Q58" s="34"/>
      <c r="S58" s="33"/>
      <c r="T58" s="33"/>
      <c r="U58" s="33"/>
      <c r="V58" s="32"/>
      <c r="W58" s="34"/>
    </row>
    <row r="59" spans="1:23" ht="12.75" hidden="1" customHeight="1" x14ac:dyDescent="0.2">
      <c r="A59" s="26" t="s">
        <v>116</v>
      </c>
      <c r="B59" s="26" t="s">
        <v>8</v>
      </c>
      <c r="C59" s="27" t="s">
        <v>117</v>
      </c>
      <c r="D59" s="26" t="s">
        <v>9</v>
      </c>
      <c r="F59" s="32">
        <f t="shared" si="0"/>
        <v>0</v>
      </c>
      <c r="G59" s="33"/>
      <c r="H59" s="33"/>
      <c r="I59" s="33"/>
      <c r="J59" s="32"/>
      <c r="K59" s="34"/>
      <c r="M59" s="33"/>
      <c r="N59" s="33"/>
      <c r="O59" s="33"/>
      <c r="P59" s="32"/>
      <c r="Q59" s="34"/>
      <c r="S59" s="33"/>
      <c r="T59" s="33"/>
      <c r="U59" s="33"/>
      <c r="V59" s="32"/>
      <c r="W59" s="34"/>
    </row>
    <row r="60" spans="1:23" ht="12.75" hidden="1" customHeight="1" x14ac:dyDescent="0.2">
      <c r="A60" s="26" t="s">
        <v>118</v>
      </c>
      <c r="B60" s="26" t="s">
        <v>88</v>
      </c>
      <c r="C60" s="27" t="s">
        <v>119</v>
      </c>
      <c r="D60" s="26" t="s">
        <v>90</v>
      </c>
      <c r="F60" s="32">
        <f t="shared" si="0"/>
        <v>0</v>
      </c>
      <c r="G60" s="33"/>
      <c r="H60" s="33"/>
      <c r="I60" s="33"/>
      <c r="J60" s="32"/>
      <c r="K60" s="34"/>
      <c r="M60" s="33"/>
      <c r="N60" s="33"/>
      <c r="O60" s="33"/>
      <c r="P60" s="32"/>
      <c r="Q60" s="34"/>
      <c r="S60" s="33"/>
      <c r="T60" s="33"/>
      <c r="U60" s="33"/>
      <c r="V60" s="32"/>
      <c r="W60" s="34"/>
    </row>
    <row r="61" spans="1:23" ht="25.5" hidden="1" customHeight="1" x14ac:dyDescent="0.2">
      <c r="A61" s="26" t="s">
        <v>120</v>
      </c>
      <c r="B61" s="26" t="s">
        <v>8</v>
      </c>
      <c r="C61" s="27" t="s">
        <v>121</v>
      </c>
      <c r="D61" s="26" t="s">
        <v>14</v>
      </c>
      <c r="F61" s="32">
        <f t="shared" si="0"/>
        <v>0</v>
      </c>
      <c r="G61" s="33"/>
      <c r="H61" s="33"/>
      <c r="I61" s="33"/>
      <c r="J61" s="32"/>
      <c r="K61" s="34"/>
      <c r="M61" s="33"/>
      <c r="N61" s="33"/>
      <c r="O61" s="33"/>
      <c r="P61" s="32"/>
      <c r="Q61" s="34"/>
      <c r="S61" s="33"/>
      <c r="T61" s="33"/>
      <c r="U61" s="33"/>
      <c r="V61" s="32"/>
      <c r="W61" s="34"/>
    </row>
    <row r="62" spans="1:23" ht="25.5" hidden="1" customHeight="1" x14ac:dyDescent="0.2">
      <c r="A62" s="26" t="s">
        <v>122</v>
      </c>
      <c r="B62" s="26" t="s">
        <v>8</v>
      </c>
      <c r="C62" s="27" t="s">
        <v>123</v>
      </c>
      <c r="D62" s="26" t="s">
        <v>14</v>
      </c>
      <c r="F62" s="32">
        <f t="shared" ref="F62:F79" si="1">IFERROR(MEDIAN(J62,P62,V62),0)</f>
        <v>0</v>
      </c>
      <c r="G62" s="33"/>
      <c r="H62" s="33"/>
      <c r="I62" s="33"/>
      <c r="J62" s="32"/>
      <c r="K62" s="34"/>
      <c r="M62" s="33"/>
      <c r="N62" s="33"/>
      <c r="O62" s="33"/>
      <c r="P62" s="32"/>
      <c r="Q62" s="34"/>
      <c r="S62" s="33"/>
      <c r="T62" s="33"/>
      <c r="U62" s="33"/>
      <c r="V62" s="32"/>
      <c r="W62" s="34"/>
    </row>
    <row r="63" spans="1:23" ht="25.5" hidden="1" customHeight="1" x14ac:dyDescent="0.2">
      <c r="A63" s="26" t="s">
        <v>124</v>
      </c>
      <c r="B63" s="26" t="s">
        <v>8</v>
      </c>
      <c r="C63" s="27" t="s">
        <v>125</v>
      </c>
      <c r="D63" s="26" t="s">
        <v>14</v>
      </c>
      <c r="F63" s="32">
        <f t="shared" si="1"/>
        <v>0</v>
      </c>
      <c r="G63" s="33"/>
      <c r="H63" s="33"/>
      <c r="I63" s="33"/>
      <c r="J63" s="32"/>
      <c r="K63" s="34"/>
      <c r="M63" s="33"/>
      <c r="N63" s="33"/>
      <c r="O63" s="33"/>
      <c r="P63" s="32"/>
      <c r="Q63" s="34"/>
      <c r="S63" s="33"/>
      <c r="T63" s="33"/>
      <c r="U63" s="33"/>
      <c r="V63" s="32"/>
      <c r="W63" s="34"/>
    </row>
    <row r="64" spans="1:23" ht="25.5" hidden="1" customHeight="1" x14ac:dyDescent="0.2">
      <c r="A64" s="26" t="s">
        <v>126</v>
      </c>
      <c r="B64" s="26" t="s">
        <v>8</v>
      </c>
      <c r="C64" s="27" t="s">
        <v>127</v>
      </c>
      <c r="D64" s="26" t="s">
        <v>14</v>
      </c>
      <c r="F64" s="32">
        <f t="shared" si="1"/>
        <v>0</v>
      </c>
      <c r="G64" s="33"/>
      <c r="H64" s="33"/>
      <c r="I64" s="33"/>
      <c r="J64" s="32"/>
      <c r="K64" s="34"/>
      <c r="M64" s="33"/>
      <c r="N64" s="33"/>
      <c r="O64" s="33"/>
      <c r="P64" s="32"/>
      <c r="Q64" s="34"/>
      <c r="S64" s="33"/>
      <c r="T64" s="33"/>
      <c r="U64" s="33"/>
      <c r="V64" s="32"/>
      <c r="W64" s="34"/>
    </row>
    <row r="65" spans="1:23" ht="25.5" hidden="1" customHeight="1" x14ac:dyDescent="0.2">
      <c r="A65" s="26" t="s">
        <v>128</v>
      </c>
      <c r="B65" s="26" t="s">
        <v>40</v>
      </c>
      <c r="C65" s="27" t="s">
        <v>129</v>
      </c>
      <c r="D65" s="26" t="s">
        <v>113</v>
      </c>
      <c r="F65" s="32">
        <f t="shared" si="1"/>
        <v>0</v>
      </c>
      <c r="G65" s="33"/>
      <c r="H65" s="33"/>
      <c r="I65" s="33"/>
      <c r="J65" s="32"/>
      <c r="K65" s="34"/>
      <c r="M65" s="33"/>
      <c r="N65" s="33"/>
      <c r="O65" s="33"/>
      <c r="P65" s="32"/>
      <c r="Q65" s="34"/>
      <c r="S65" s="33"/>
      <c r="T65" s="33"/>
      <c r="U65" s="33"/>
      <c r="V65" s="32"/>
      <c r="W65" s="34"/>
    </row>
    <row r="66" spans="1:23" ht="25.5" hidden="1" customHeight="1" x14ac:dyDescent="0.2">
      <c r="A66" s="26" t="s">
        <v>130</v>
      </c>
      <c r="B66" s="26" t="s">
        <v>40</v>
      </c>
      <c r="C66" s="27" t="s">
        <v>131</v>
      </c>
      <c r="D66" s="26" t="s">
        <v>113</v>
      </c>
      <c r="F66" s="32">
        <f t="shared" si="1"/>
        <v>0</v>
      </c>
      <c r="G66" s="33"/>
      <c r="H66" s="33"/>
      <c r="I66" s="33"/>
      <c r="J66" s="32"/>
      <c r="K66" s="34"/>
      <c r="M66" s="33"/>
      <c r="N66" s="33"/>
      <c r="O66" s="33"/>
      <c r="P66" s="32"/>
      <c r="Q66" s="34"/>
      <c r="S66" s="33"/>
      <c r="T66" s="33"/>
      <c r="U66" s="33"/>
      <c r="V66" s="32"/>
      <c r="W66" s="34"/>
    </row>
    <row r="67" spans="1:23" ht="25.5" hidden="1" customHeight="1" x14ac:dyDescent="0.2">
      <c r="A67" s="26" t="s">
        <v>132</v>
      </c>
      <c r="B67" s="26" t="s">
        <v>8</v>
      </c>
      <c r="C67" s="27" t="s">
        <v>133</v>
      </c>
      <c r="D67" s="26" t="s">
        <v>9</v>
      </c>
      <c r="F67" s="32">
        <f t="shared" si="1"/>
        <v>0</v>
      </c>
      <c r="G67" s="33"/>
      <c r="H67" s="33"/>
      <c r="I67" s="33"/>
      <c r="J67" s="32"/>
      <c r="K67" s="34"/>
      <c r="M67" s="33"/>
      <c r="N67" s="33"/>
      <c r="O67" s="33"/>
      <c r="P67" s="32"/>
      <c r="Q67" s="34"/>
      <c r="S67" s="33"/>
      <c r="T67" s="33"/>
      <c r="U67" s="33"/>
      <c r="V67" s="32"/>
      <c r="W67" s="34"/>
    </row>
    <row r="68" spans="1:23" ht="25.5" hidden="1" customHeight="1" x14ac:dyDescent="0.2">
      <c r="A68" s="26" t="s">
        <v>134</v>
      </c>
      <c r="B68" s="26" t="s">
        <v>8</v>
      </c>
      <c r="C68" s="27" t="s">
        <v>135</v>
      </c>
      <c r="D68" s="26" t="s">
        <v>9</v>
      </c>
      <c r="F68" s="32">
        <f t="shared" si="1"/>
        <v>0</v>
      </c>
      <c r="G68" s="33"/>
      <c r="H68" s="33"/>
      <c r="I68" s="33"/>
      <c r="J68" s="32"/>
      <c r="K68" s="34"/>
      <c r="M68" s="33"/>
      <c r="N68" s="33"/>
      <c r="O68" s="33"/>
      <c r="P68" s="32"/>
      <c r="Q68" s="34"/>
      <c r="S68" s="33"/>
      <c r="T68" s="33"/>
      <c r="U68" s="33"/>
      <c r="V68" s="32"/>
      <c r="W68" s="34"/>
    </row>
    <row r="69" spans="1:23" ht="24" customHeight="1" x14ac:dyDescent="0.2">
      <c r="A69" s="26">
        <v>169</v>
      </c>
      <c r="B69" s="26" t="s">
        <v>4</v>
      </c>
      <c r="C69" s="27" t="s">
        <v>136</v>
      </c>
      <c r="D69" s="26" t="s">
        <v>6</v>
      </c>
      <c r="F69" s="32">
        <f t="shared" si="1"/>
        <v>0.3</v>
      </c>
      <c r="G69" s="33" t="s">
        <v>230</v>
      </c>
      <c r="H69" s="33" t="s">
        <v>236</v>
      </c>
      <c r="I69" s="33" t="s">
        <v>242</v>
      </c>
      <c r="J69" s="32">
        <v>0.33</v>
      </c>
      <c r="K69" s="34">
        <v>44791</v>
      </c>
      <c r="M69" s="33" t="s">
        <v>234</v>
      </c>
      <c r="N69" s="33" t="s">
        <v>235</v>
      </c>
      <c r="O69" s="33" t="s">
        <v>243</v>
      </c>
      <c r="P69" s="32">
        <v>0.3</v>
      </c>
      <c r="Q69" s="34">
        <v>44792</v>
      </c>
      <c r="S69" s="33" t="s">
        <v>244</v>
      </c>
      <c r="T69" s="33" t="s">
        <v>245</v>
      </c>
      <c r="U69" s="33" t="s">
        <v>246</v>
      </c>
      <c r="V69" s="32">
        <v>0.24</v>
      </c>
      <c r="W69" s="34">
        <v>44792</v>
      </c>
    </row>
    <row r="70" spans="1:23" ht="12.75" hidden="1" customHeight="1" x14ac:dyDescent="0.2">
      <c r="A70" s="26" t="s">
        <v>137</v>
      </c>
      <c r="B70" s="26" t="s">
        <v>8</v>
      </c>
      <c r="C70" s="27" t="s">
        <v>138</v>
      </c>
      <c r="D70" s="26" t="s">
        <v>23</v>
      </c>
      <c r="F70" s="32">
        <f t="shared" si="1"/>
        <v>0</v>
      </c>
      <c r="G70" s="33"/>
      <c r="H70" s="33"/>
      <c r="I70" s="33"/>
      <c r="J70" s="32"/>
      <c r="K70" s="34"/>
      <c r="M70" s="33"/>
      <c r="N70" s="33"/>
      <c r="O70" s="33"/>
      <c r="P70" s="32"/>
      <c r="Q70" s="34"/>
      <c r="S70" s="33"/>
      <c r="T70" s="33"/>
      <c r="U70" s="33"/>
      <c r="V70" s="32"/>
      <c r="W70" s="34"/>
    </row>
    <row r="71" spans="1:23" ht="12.75" hidden="1" customHeight="1" x14ac:dyDescent="0.2">
      <c r="A71" s="26" t="s">
        <v>139</v>
      </c>
      <c r="B71" s="26" t="s">
        <v>88</v>
      </c>
      <c r="C71" s="27" t="s">
        <v>140</v>
      </c>
      <c r="D71" s="26" t="s">
        <v>90</v>
      </c>
      <c r="F71" s="32">
        <f t="shared" si="1"/>
        <v>0</v>
      </c>
      <c r="G71" s="33"/>
      <c r="H71" s="33"/>
      <c r="I71" s="33"/>
      <c r="J71" s="32"/>
      <c r="K71" s="34"/>
      <c r="M71" s="33"/>
      <c r="N71" s="33"/>
      <c r="O71" s="33"/>
      <c r="P71" s="32"/>
      <c r="Q71" s="34"/>
      <c r="S71" s="33"/>
      <c r="T71" s="33"/>
      <c r="U71" s="33"/>
      <c r="V71" s="32"/>
      <c r="W71" s="34"/>
    </row>
    <row r="72" spans="1:23" ht="12.75" hidden="1" customHeight="1" x14ac:dyDescent="0.2">
      <c r="A72" s="26" t="s">
        <v>141</v>
      </c>
      <c r="B72" s="26" t="s">
        <v>8</v>
      </c>
      <c r="C72" s="27" t="s">
        <v>142</v>
      </c>
      <c r="D72" s="26" t="s">
        <v>14</v>
      </c>
      <c r="F72" s="32">
        <f t="shared" si="1"/>
        <v>0</v>
      </c>
      <c r="G72" s="33"/>
      <c r="H72" s="33"/>
      <c r="I72" s="33"/>
      <c r="J72" s="32"/>
      <c r="K72" s="34"/>
      <c r="M72" s="33"/>
      <c r="N72" s="33"/>
      <c r="O72" s="33"/>
      <c r="P72" s="32"/>
      <c r="Q72" s="34"/>
      <c r="S72" s="33"/>
      <c r="T72" s="33"/>
      <c r="U72" s="33"/>
      <c r="V72" s="32"/>
      <c r="W72" s="34"/>
    </row>
    <row r="73" spans="1:23" ht="12.75" hidden="1" customHeight="1" x14ac:dyDescent="0.2">
      <c r="A73" s="26" t="s">
        <v>143</v>
      </c>
      <c r="B73" s="26" t="s">
        <v>8</v>
      </c>
      <c r="C73" s="27" t="s">
        <v>144</v>
      </c>
      <c r="D73" s="26" t="s">
        <v>14</v>
      </c>
      <c r="F73" s="32">
        <f t="shared" si="1"/>
        <v>0</v>
      </c>
      <c r="G73" s="33"/>
      <c r="H73" s="33"/>
      <c r="I73" s="33"/>
      <c r="J73" s="32"/>
      <c r="K73" s="34"/>
      <c r="M73" s="33"/>
      <c r="N73" s="33"/>
      <c r="O73" s="33"/>
      <c r="P73" s="32"/>
      <c r="Q73" s="34"/>
      <c r="S73" s="33"/>
      <c r="T73" s="33"/>
      <c r="U73" s="33"/>
      <c r="V73" s="32"/>
      <c r="W73" s="34"/>
    </row>
    <row r="74" spans="1:23" ht="12.75" hidden="1" customHeight="1" x14ac:dyDescent="0.2">
      <c r="A74" s="26" t="s">
        <v>145</v>
      </c>
      <c r="B74" s="26" t="s">
        <v>8</v>
      </c>
      <c r="C74" s="27" t="s">
        <v>146</v>
      </c>
      <c r="D74" s="26" t="s">
        <v>14</v>
      </c>
      <c r="F74" s="32">
        <f t="shared" si="1"/>
        <v>0</v>
      </c>
      <c r="G74" s="33"/>
      <c r="H74" s="33"/>
      <c r="I74" s="33"/>
      <c r="J74" s="32"/>
      <c r="K74" s="34"/>
      <c r="M74" s="33"/>
      <c r="N74" s="33"/>
      <c r="O74" s="33"/>
      <c r="P74" s="32"/>
      <c r="Q74" s="34"/>
      <c r="S74" s="33"/>
      <c r="T74" s="33"/>
      <c r="U74" s="33"/>
      <c r="V74" s="32"/>
      <c r="W74" s="34"/>
    </row>
    <row r="75" spans="1:23" ht="12.75" hidden="1" customHeight="1" x14ac:dyDescent="0.2">
      <c r="A75" s="26" t="s">
        <v>147</v>
      </c>
      <c r="B75" s="26" t="s">
        <v>8</v>
      </c>
      <c r="C75" s="27" t="s">
        <v>148</v>
      </c>
      <c r="D75" s="26" t="s">
        <v>149</v>
      </c>
      <c r="F75" s="32">
        <f t="shared" si="1"/>
        <v>0</v>
      </c>
      <c r="G75" s="33"/>
      <c r="H75" s="33"/>
      <c r="I75" s="33"/>
      <c r="J75" s="32"/>
      <c r="K75" s="34"/>
      <c r="M75" s="33"/>
      <c r="N75" s="33"/>
      <c r="O75" s="33"/>
      <c r="P75" s="32"/>
      <c r="Q75" s="34"/>
      <c r="S75" s="33"/>
      <c r="T75" s="33"/>
      <c r="U75" s="33"/>
      <c r="V75" s="32"/>
      <c r="W75" s="34"/>
    </row>
    <row r="76" spans="1:23" ht="12.75" hidden="1" customHeight="1" x14ac:dyDescent="0.2">
      <c r="A76" s="26" t="s">
        <v>150</v>
      </c>
      <c r="B76" s="26" t="s">
        <v>8</v>
      </c>
      <c r="C76" s="27" t="s">
        <v>151</v>
      </c>
      <c r="D76" s="26" t="s">
        <v>23</v>
      </c>
      <c r="F76" s="32">
        <f t="shared" si="1"/>
        <v>0</v>
      </c>
      <c r="G76" s="33"/>
      <c r="H76" s="33"/>
      <c r="I76" s="33"/>
      <c r="J76" s="32"/>
      <c r="K76" s="34"/>
      <c r="M76" s="33"/>
      <c r="N76" s="33"/>
      <c r="O76" s="33"/>
      <c r="P76" s="32"/>
      <c r="Q76" s="34"/>
      <c r="S76" s="33"/>
      <c r="T76" s="33"/>
      <c r="U76" s="33"/>
      <c r="V76" s="32"/>
      <c r="W76" s="34"/>
    </row>
    <row r="77" spans="1:23" ht="25.5" hidden="1" customHeight="1" x14ac:dyDescent="0.2">
      <c r="A77" s="26" t="s">
        <v>152</v>
      </c>
      <c r="B77" s="26" t="s">
        <v>8</v>
      </c>
      <c r="C77" s="27" t="s">
        <v>153</v>
      </c>
      <c r="D77" s="26" t="s">
        <v>14</v>
      </c>
      <c r="F77" s="32">
        <f t="shared" si="1"/>
        <v>0</v>
      </c>
      <c r="G77" s="33"/>
      <c r="H77" s="33"/>
      <c r="I77" s="33"/>
      <c r="J77" s="32"/>
      <c r="K77" s="34"/>
      <c r="M77" s="33"/>
      <c r="N77" s="33"/>
      <c r="O77" s="33"/>
      <c r="P77" s="32"/>
      <c r="Q77" s="34"/>
      <c r="S77" s="33"/>
      <c r="T77" s="33"/>
      <c r="U77" s="33"/>
      <c r="V77" s="32"/>
      <c r="W77" s="34"/>
    </row>
    <row r="78" spans="1:23" ht="12.75" hidden="1" customHeight="1" x14ac:dyDescent="0.2">
      <c r="A78" s="26" t="s">
        <v>154</v>
      </c>
      <c r="B78" s="26" t="s">
        <v>88</v>
      </c>
      <c r="C78" s="27" t="s">
        <v>155</v>
      </c>
      <c r="D78" s="26" t="s">
        <v>90</v>
      </c>
      <c r="F78" s="32">
        <f t="shared" si="1"/>
        <v>0</v>
      </c>
      <c r="G78" s="33"/>
      <c r="H78" s="33"/>
      <c r="I78" s="33"/>
      <c r="J78" s="32"/>
      <c r="K78" s="34"/>
      <c r="M78" s="33"/>
      <c r="N78" s="33"/>
      <c r="O78" s="33"/>
      <c r="P78" s="32"/>
      <c r="Q78" s="34"/>
      <c r="S78" s="33"/>
      <c r="T78" s="33"/>
      <c r="U78" s="33"/>
      <c r="V78" s="32"/>
      <c r="W78" s="34"/>
    </row>
    <row r="79" spans="1:23" ht="24" customHeight="1" x14ac:dyDescent="0.2">
      <c r="A79" s="26">
        <v>167</v>
      </c>
      <c r="B79" s="26" t="s">
        <v>4</v>
      </c>
      <c r="C79" s="27" t="s">
        <v>156</v>
      </c>
      <c r="D79" s="26" t="s">
        <v>6</v>
      </c>
      <c r="F79" s="32">
        <f t="shared" si="1"/>
        <v>0.12</v>
      </c>
      <c r="G79" s="33" t="s">
        <v>230</v>
      </c>
      <c r="H79" s="33" t="s">
        <v>236</v>
      </c>
      <c r="I79" s="33" t="s">
        <v>242</v>
      </c>
      <c r="J79" s="32">
        <v>0.13</v>
      </c>
      <c r="K79" s="34">
        <v>44791</v>
      </c>
      <c r="M79" s="33" t="s">
        <v>234</v>
      </c>
      <c r="N79" s="33" t="s">
        <v>235</v>
      </c>
      <c r="O79" s="33" t="s">
        <v>243</v>
      </c>
      <c r="P79" s="32">
        <v>0.09</v>
      </c>
      <c r="Q79" s="34">
        <v>44792</v>
      </c>
      <c r="S79" s="33" t="s">
        <v>244</v>
      </c>
      <c r="T79" s="33" t="s">
        <v>245</v>
      </c>
      <c r="U79" s="33" t="s">
        <v>246</v>
      </c>
      <c r="V79" s="32">
        <v>0.12</v>
      </c>
      <c r="W79" s="34">
        <v>44792</v>
      </c>
    </row>
    <row r="80" spans="1:23" ht="25.5" hidden="1" customHeight="1" x14ac:dyDescent="0.2">
      <c r="A80" s="19" t="s">
        <v>157</v>
      </c>
      <c r="B80" s="20" t="s">
        <v>8</v>
      </c>
      <c r="C80" s="21" t="s">
        <v>158</v>
      </c>
      <c r="D80" s="22" t="s">
        <v>159</v>
      </c>
    </row>
    <row r="81" spans="1:4" ht="25.5" hidden="1" customHeight="1" x14ac:dyDescent="0.2">
      <c r="A81" s="10" t="s">
        <v>160</v>
      </c>
      <c r="B81" s="3" t="s">
        <v>8</v>
      </c>
      <c r="C81" s="1" t="s">
        <v>161</v>
      </c>
      <c r="D81" s="11" t="s">
        <v>14</v>
      </c>
    </row>
    <row r="82" spans="1:4" ht="12.75" hidden="1" customHeight="1" x14ac:dyDescent="0.2">
      <c r="A82" s="10" t="s">
        <v>162</v>
      </c>
      <c r="B82" s="3" t="s">
        <v>8</v>
      </c>
      <c r="C82" s="1" t="s">
        <v>163</v>
      </c>
      <c r="D82" s="11" t="s">
        <v>38</v>
      </c>
    </row>
    <row r="83" spans="1:4" ht="25.5" hidden="1" customHeight="1" x14ac:dyDescent="0.2">
      <c r="A83" s="10" t="s">
        <v>164</v>
      </c>
      <c r="B83" s="3" t="s">
        <v>40</v>
      </c>
      <c r="C83" s="1" t="s">
        <v>165</v>
      </c>
      <c r="D83" s="11" t="s">
        <v>113</v>
      </c>
    </row>
    <row r="84" spans="1:4" ht="12.75" hidden="1" customHeight="1" x14ac:dyDescent="0.2">
      <c r="A84" s="10" t="s">
        <v>166</v>
      </c>
      <c r="B84" s="3" t="s">
        <v>88</v>
      </c>
      <c r="C84" s="1" t="s">
        <v>167</v>
      </c>
      <c r="D84" s="11" t="s">
        <v>90</v>
      </c>
    </row>
    <row r="85" spans="1:4" ht="25.5" hidden="1" customHeight="1" x14ac:dyDescent="0.2">
      <c r="A85" s="10" t="s">
        <v>168</v>
      </c>
      <c r="B85" s="3" t="s">
        <v>8</v>
      </c>
      <c r="C85" s="1" t="s">
        <v>169</v>
      </c>
      <c r="D85" s="11" t="s">
        <v>38</v>
      </c>
    </row>
    <row r="86" spans="1:4" ht="25.5" hidden="1" customHeight="1" x14ac:dyDescent="0.2">
      <c r="A86" s="10" t="s">
        <v>170</v>
      </c>
      <c r="B86" s="3" t="s">
        <v>8</v>
      </c>
      <c r="C86" s="1" t="s">
        <v>171</v>
      </c>
      <c r="D86" s="11" t="s">
        <v>14</v>
      </c>
    </row>
    <row r="87" spans="1:4" ht="12.75" hidden="1" customHeight="1" x14ac:dyDescent="0.2">
      <c r="A87" s="10" t="s">
        <v>172</v>
      </c>
      <c r="B87" s="3" t="s">
        <v>88</v>
      </c>
      <c r="C87" s="1" t="s">
        <v>173</v>
      </c>
      <c r="D87" s="11" t="s">
        <v>90</v>
      </c>
    </row>
    <row r="88" spans="1:4" ht="12.75" hidden="1" customHeight="1" x14ac:dyDescent="0.2">
      <c r="A88" s="10" t="s">
        <v>174</v>
      </c>
      <c r="B88" s="3" t="s">
        <v>88</v>
      </c>
      <c r="C88" s="1" t="s">
        <v>175</v>
      </c>
      <c r="D88" s="11" t="s">
        <v>176</v>
      </c>
    </row>
    <row r="89" spans="1:4" ht="25.5" hidden="1" customHeight="1" x14ac:dyDescent="0.2">
      <c r="A89" s="10" t="s">
        <v>177</v>
      </c>
      <c r="B89" s="3" t="s">
        <v>8</v>
      </c>
      <c r="C89" s="1" t="s">
        <v>178</v>
      </c>
      <c r="D89" s="11" t="s">
        <v>14</v>
      </c>
    </row>
    <row r="90" spans="1:4" ht="12.75" hidden="1" customHeight="1" x14ac:dyDescent="0.2">
      <c r="A90" s="10" t="s">
        <v>179</v>
      </c>
      <c r="B90" s="3" t="s">
        <v>88</v>
      </c>
      <c r="C90" s="1" t="s">
        <v>180</v>
      </c>
      <c r="D90" s="11" t="s">
        <v>90</v>
      </c>
    </row>
    <row r="91" spans="1:4" ht="25.5" hidden="1" customHeight="1" x14ac:dyDescent="0.2">
      <c r="A91" s="10" t="s">
        <v>181</v>
      </c>
      <c r="B91" s="3" t="s">
        <v>8</v>
      </c>
      <c r="C91" s="1" t="s">
        <v>182</v>
      </c>
      <c r="D91" s="11" t="s">
        <v>14</v>
      </c>
    </row>
    <row r="92" spans="1:4" ht="12.75" hidden="1" customHeight="1" x14ac:dyDescent="0.2">
      <c r="A92" s="10" t="s">
        <v>183</v>
      </c>
      <c r="B92" s="3" t="s">
        <v>88</v>
      </c>
      <c r="C92" s="1" t="s">
        <v>184</v>
      </c>
      <c r="D92" s="11" t="s">
        <v>90</v>
      </c>
    </row>
    <row r="93" spans="1:4" ht="12.75" hidden="1" customHeight="1" x14ac:dyDescent="0.2">
      <c r="A93" s="10" t="s">
        <v>185</v>
      </c>
      <c r="B93" s="3" t="s">
        <v>88</v>
      </c>
      <c r="C93" s="1" t="s">
        <v>186</v>
      </c>
      <c r="D93" s="11" t="s">
        <v>90</v>
      </c>
    </row>
    <row r="94" spans="1:4" ht="12.75" hidden="1" customHeight="1" x14ac:dyDescent="0.2">
      <c r="A94" s="10" t="s">
        <v>187</v>
      </c>
      <c r="B94" s="3" t="s">
        <v>88</v>
      </c>
      <c r="C94" s="1" t="s">
        <v>188</v>
      </c>
      <c r="D94" s="11" t="s">
        <v>90</v>
      </c>
    </row>
    <row r="95" spans="1:4" ht="12.75" hidden="1" customHeight="1" x14ac:dyDescent="0.2">
      <c r="A95" s="10" t="s">
        <v>189</v>
      </c>
      <c r="B95" s="3" t="s">
        <v>88</v>
      </c>
      <c r="C95" s="1" t="s">
        <v>190</v>
      </c>
      <c r="D95" s="11" t="s">
        <v>90</v>
      </c>
    </row>
    <row r="96" spans="1:4" ht="12.75" hidden="1" customHeight="1" x14ac:dyDescent="0.2">
      <c r="A96" s="10" t="s">
        <v>191</v>
      </c>
      <c r="B96" s="3" t="s">
        <v>88</v>
      </c>
      <c r="C96" s="1" t="s">
        <v>192</v>
      </c>
      <c r="D96" s="11" t="s">
        <v>90</v>
      </c>
    </row>
    <row r="97" spans="1:4" ht="12.75" hidden="1" customHeight="1" x14ac:dyDescent="0.2">
      <c r="A97" s="10" t="s">
        <v>193</v>
      </c>
      <c r="B97" s="3" t="s">
        <v>88</v>
      </c>
      <c r="C97" s="1" t="s">
        <v>194</v>
      </c>
      <c r="D97" s="11" t="s">
        <v>90</v>
      </c>
    </row>
    <row r="98" spans="1:4" ht="12.75" hidden="1" customHeight="1" x14ac:dyDescent="0.2">
      <c r="A98" s="10" t="s">
        <v>195</v>
      </c>
      <c r="B98" s="3" t="s">
        <v>88</v>
      </c>
      <c r="C98" s="1" t="s">
        <v>196</v>
      </c>
      <c r="D98" s="11" t="s">
        <v>197</v>
      </c>
    </row>
    <row r="99" spans="1:4" ht="12.75" hidden="1" customHeight="1" x14ac:dyDescent="0.2">
      <c r="A99" s="10" t="s">
        <v>198</v>
      </c>
      <c r="B99" s="3" t="s">
        <v>88</v>
      </c>
      <c r="C99" s="1" t="s">
        <v>199</v>
      </c>
      <c r="D99" s="11" t="s">
        <v>90</v>
      </c>
    </row>
    <row r="100" spans="1:4" ht="12.75" hidden="1" customHeight="1" x14ac:dyDescent="0.2">
      <c r="A100" s="10" t="s">
        <v>200</v>
      </c>
      <c r="B100" s="3" t="s">
        <v>88</v>
      </c>
      <c r="C100" s="1" t="s">
        <v>201</v>
      </c>
      <c r="D100" s="11" t="s">
        <v>90</v>
      </c>
    </row>
    <row r="101" spans="1:4" ht="12.75" hidden="1" customHeight="1" x14ac:dyDescent="0.2">
      <c r="A101" s="10" t="s">
        <v>202</v>
      </c>
      <c r="B101" s="3" t="s">
        <v>88</v>
      </c>
      <c r="C101" s="1" t="s">
        <v>203</v>
      </c>
      <c r="D101" s="11" t="s">
        <v>90</v>
      </c>
    </row>
    <row r="102" spans="1:4" ht="12.75" hidden="1" customHeight="1" x14ac:dyDescent="0.2">
      <c r="A102" s="10" t="s">
        <v>204</v>
      </c>
      <c r="B102" s="3" t="s">
        <v>88</v>
      </c>
      <c r="C102" s="1" t="s">
        <v>205</v>
      </c>
      <c r="D102" s="11" t="s">
        <v>90</v>
      </c>
    </row>
    <row r="103" spans="1:4" ht="12.75" hidden="1" customHeight="1" x14ac:dyDescent="0.2">
      <c r="A103" s="10" t="s">
        <v>206</v>
      </c>
      <c r="B103" s="3" t="s">
        <v>88</v>
      </c>
      <c r="C103" s="1" t="s">
        <v>207</v>
      </c>
      <c r="D103" s="11" t="s">
        <v>90</v>
      </c>
    </row>
    <row r="104" spans="1:4" ht="12.75" hidden="1" customHeight="1" x14ac:dyDescent="0.2">
      <c r="A104" s="10" t="s">
        <v>208</v>
      </c>
      <c r="B104" s="3" t="s">
        <v>88</v>
      </c>
      <c r="C104" s="1" t="s">
        <v>209</v>
      </c>
      <c r="D104" s="11" t="s">
        <v>90</v>
      </c>
    </row>
    <row r="105" spans="1:4" ht="12.75" hidden="1" customHeight="1" x14ac:dyDescent="0.2">
      <c r="A105" s="10" t="s">
        <v>210</v>
      </c>
      <c r="B105" s="3" t="s">
        <v>88</v>
      </c>
      <c r="C105" s="1" t="s">
        <v>211</v>
      </c>
      <c r="D105" s="11" t="s">
        <v>90</v>
      </c>
    </row>
    <row r="106" spans="1:4" ht="12.75" hidden="1" customHeight="1" x14ac:dyDescent="0.2">
      <c r="A106" s="10" t="s">
        <v>212</v>
      </c>
      <c r="B106" s="3" t="s">
        <v>88</v>
      </c>
      <c r="C106" s="1" t="s">
        <v>213</v>
      </c>
      <c r="D106" s="11" t="s">
        <v>90</v>
      </c>
    </row>
    <row r="107" spans="1:4" ht="12.75" hidden="1" customHeight="1" x14ac:dyDescent="0.2">
      <c r="A107" s="10" t="s">
        <v>214</v>
      </c>
      <c r="B107" s="3" t="s">
        <v>88</v>
      </c>
      <c r="C107" s="1" t="s">
        <v>215</v>
      </c>
      <c r="D107" s="11" t="s">
        <v>90</v>
      </c>
    </row>
    <row r="108" spans="1:4" ht="12.75" hidden="1" customHeight="1" x14ac:dyDescent="0.2">
      <c r="A108" s="10" t="s">
        <v>216</v>
      </c>
      <c r="B108" s="3" t="s">
        <v>88</v>
      </c>
      <c r="C108" s="1" t="s">
        <v>217</v>
      </c>
      <c r="D108" s="11" t="s">
        <v>90</v>
      </c>
    </row>
    <row r="109" spans="1:4" ht="12.75" hidden="1" customHeight="1" x14ac:dyDescent="0.2">
      <c r="A109" s="10" t="s">
        <v>218</v>
      </c>
      <c r="B109" s="3" t="s">
        <v>88</v>
      </c>
      <c r="C109" s="1" t="s">
        <v>219</v>
      </c>
      <c r="D109" s="11" t="s">
        <v>90</v>
      </c>
    </row>
    <row r="110" spans="1:4" ht="12.75" hidden="1" customHeight="1" x14ac:dyDescent="0.2">
      <c r="A110" s="10" t="s">
        <v>220</v>
      </c>
      <c r="B110" s="3" t="s">
        <v>88</v>
      </c>
      <c r="C110" s="1" t="s">
        <v>221</v>
      </c>
      <c r="D110" s="11" t="s">
        <v>90</v>
      </c>
    </row>
    <row r="111" spans="1:4" ht="12.75" hidden="1" customHeight="1" x14ac:dyDescent="0.2">
      <c r="A111" s="10" t="s">
        <v>222</v>
      </c>
      <c r="B111" s="3" t="s">
        <v>88</v>
      </c>
      <c r="C111" s="1" t="s">
        <v>223</v>
      </c>
      <c r="D111" s="11" t="s">
        <v>90</v>
      </c>
    </row>
    <row r="112" spans="1:4" ht="12.75" hidden="1" customHeight="1" x14ac:dyDescent="0.2">
      <c r="A112" s="10" t="s">
        <v>224</v>
      </c>
      <c r="B112" s="3" t="s">
        <v>88</v>
      </c>
      <c r="C112" s="1" t="s">
        <v>225</v>
      </c>
      <c r="D112" s="11" t="s">
        <v>90</v>
      </c>
    </row>
    <row r="113" spans="1:4" x14ac:dyDescent="0.2">
      <c r="A113" s="12"/>
      <c r="B113" s="12"/>
      <c r="C113" s="13"/>
      <c r="D113" s="12"/>
    </row>
    <row r="114" spans="1:4" x14ac:dyDescent="0.2">
      <c r="A114" s="14"/>
      <c r="B114" s="14"/>
      <c r="C114" s="15"/>
      <c r="D114" s="14"/>
    </row>
    <row r="115" spans="1:4" x14ac:dyDescent="0.2">
      <c r="A115" s="14"/>
      <c r="B115" s="14"/>
      <c r="C115" s="15"/>
      <c r="D115" s="14"/>
    </row>
    <row r="116" spans="1:4" x14ac:dyDescent="0.2">
      <c r="A116" s="12"/>
      <c r="B116" s="12"/>
      <c r="C116" s="13"/>
      <c r="D116" s="12"/>
    </row>
    <row r="117" spans="1:4" x14ac:dyDescent="0.2">
      <c r="A117" s="38"/>
      <c r="B117" s="38"/>
      <c r="C117" s="38"/>
      <c r="D117" s="16"/>
    </row>
    <row r="118" spans="1:4" x14ac:dyDescent="0.2">
      <c r="A118" s="38"/>
      <c r="B118" s="38"/>
      <c r="C118" s="38"/>
      <c r="D118" s="16"/>
    </row>
    <row r="119" spans="1:4" x14ac:dyDescent="0.2">
      <c r="A119" s="38"/>
      <c r="B119" s="38"/>
      <c r="C119" s="38"/>
      <c r="D119" s="16"/>
    </row>
    <row r="120" spans="1:4" ht="60" customHeight="1" x14ac:dyDescent="0.2">
      <c r="A120" s="17"/>
      <c r="B120" s="17"/>
      <c r="C120" s="18"/>
      <c r="D120" s="17"/>
    </row>
  </sheetData>
  <mergeCells count="4">
    <mergeCell ref="A3:D3"/>
    <mergeCell ref="A119:C119"/>
    <mergeCell ref="A117:C117"/>
    <mergeCell ref="A118:C118"/>
  </mergeCells>
  <pageMargins left="0.5" right="0.5" top="1" bottom="1" header="0.5" footer="0.5"/>
  <pageSetup paperSize="9" fitToHeight="0" orientation="landscape" r:id="rId1"/>
  <headerFooter>
    <oddHeader>&amp;L &amp;COrçamento
CNPJ:  &amp;R</oddHeader>
    <oddFooter>&amp;L &amp;C  -  - Siderópolis / SC
 / tecnico@sdf.eng.br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Lista de Cotações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Adriano</cp:lastModifiedBy>
  <cp:revision>0</cp:revision>
  <dcterms:created xsi:type="dcterms:W3CDTF">2022-08-18T14:53:24Z</dcterms:created>
  <dcterms:modified xsi:type="dcterms:W3CDTF">2022-10-24T11:58:49Z</dcterms:modified>
</cp:coreProperties>
</file>